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170" windowHeight="9150"/>
  </bookViews>
  <sheets>
    <sheet name="Sheet1" sheetId="1" r:id="rId1"/>
    <sheet name="Лист2" sheetId="3" r:id="rId2"/>
    <sheet name="Лист1" sheetId="2" r:id="rId3"/>
  </sheets>
  <calcPr calcId="145621" refMode="R1C1"/>
</workbook>
</file>

<file path=xl/calcChain.xml><?xml version="1.0" encoding="utf-8"?>
<calcChain xmlns="http://schemas.openxmlformats.org/spreadsheetml/2006/main">
  <c r="H45" i="1" l="1"/>
  <c r="I45" i="1"/>
  <c r="J45" i="1"/>
  <c r="K45" i="1"/>
  <c r="L45" i="1"/>
  <c r="M45" i="1"/>
  <c r="N45" i="1"/>
  <c r="O45" i="1"/>
  <c r="P45" i="1"/>
  <c r="G45" i="1"/>
  <c r="E45" i="1"/>
  <c r="F213" i="1"/>
  <c r="G213" i="1"/>
  <c r="H213" i="1"/>
  <c r="I213" i="1"/>
  <c r="J213" i="1"/>
  <c r="K213" i="1"/>
  <c r="L213" i="1"/>
  <c r="M213" i="1"/>
  <c r="N213" i="1"/>
  <c r="O213" i="1"/>
  <c r="P213" i="1"/>
  <c r="E213" i="1"/>
  <c r="F238" i="1"/>
  <c r="G238" i="1"/>
  <c r="G239" i="1" s="1"/>
  <c r="H238" i="1"/>
  <c r="H239" i="1" s="1"/>
  <c r="I238" i="1"/>
  <c r="I239" i="1" s="1"/>
  <c r="J238" i="1"/>
  <c r="J239" i="1" s="1"/>
  <c r="K238" i="1"/>
  <c r="K239" i="1" s="1"/>
  <c r="L238" i="1"/>
  <c r="L239" i="1" s="1"/>
  <c r="M238" i="1"/>
  <c r="M239" i="1" s="1"/>
  <c r="N238" i="1"/>
  <c r="N239" i="1" s="1"/>
  <c r="O238" i="1"/>
  <c r="O239" i="1" s="1"/>
  <c r="P238" i="1"/>
  <c r="P239" i="1" s="1"/>
  <c r="E238" i="1"/>
  <c r="E239" i="1" s="1"/>
  <c r="F239" i="1"/>
  <c r="E22" i="1"/>
  <c r="F22" i="1"/>
  <c r="F23" i="1" s="1"/>
  <c r="G22" i="1"/>
  <c r="G23" i="1" s="1"/>
  <c r="H22" i="1"/>
  <c r="H23" i="1" s="1"/>
  <c r="I22" i="1"/>
  <c r="I23" i="1" s="1"/>
  <c r="J22" i="1"/>
  <c r="J23" i="1" s="1"/>
  <c r="K22" i="1"/>
  <c r="K23" i="1" s="1"/>
  <c r="L22" i="1"/>
  <c r="L23" i="1" s="1"/>
  <c r="M22" i="1"/>
  <c r="M23" i="1" s="1"/>
  <c r="N22" i="1"/>
  <c r="N23" i="1" s="1"/>
  <c r="O22" i="1"/>
  <c r="O23" i="1" s="1"/>
  <c r="P22" i="1"/>
  <c r="P23" i="1" s="1"/>
  <c r="E92" i="1" l="1"/>
  <c r="P214" i="1" l="1"/>
  <c r="O214" i="1"/>
  <c r="N214" i="1"/>
  <c r="M214" i="1"/>
  <c r="L214" i="1"/>
  <c r="K214" i="1"/>
  <c r="J214" i="1"/>
  <c r="I214" i="1"/>
  <c r="H214" i="1"/>
  <c r="G214" i="1"/>
  <c r="F214" i="1"/>
  <c r="E214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P93" i="1"/>
  <c r="O93" i="1"/>
  <c r="N93" i="1"/>
  <c r="M93" i="1"/>
  <c r="L93" i="1"/>
  <c r="K93" i="1"/>
  <c r="J93" i="1"/>
  <c r="I93" i="1"/>
  <c r="H93" i="1"/>
  <c r="G93" i="1"/>
  <c r="F93" i="1"/>
  <c r="E93" i="1"/>
  <c r="P69" i="1"/>
  <c r="O69" i="1"/>
  <c r="N69" i="1"/>
  <c r="M69" i="1"/>
  <c r="L69" i="1"/>
  <c r="K69" i="1"/>
  <c r="J69" i="1"/>
  <c r="I69" i="1"/>
  <c r="H69" i="1"/>
  <c r="G69" i="1"/>
  <c r="F69" i="1"/>
  <c r="E69" i="1"/>
  <c r="P46" i="1"/>
  <c r="O46" i="1"/>
  <c r="N46" i="1"/>
  <c r="N240" i="1" s="1"/>
  <c r="N241" i="1" s="1"/>
  <c r="M46" i="1"/>
  <c r="M240" i="1" s="1"/>
  <c r="M241" i="1" s="1"/>
  <c r="L46" i="1"/>
  <c r="K46" i="1"/>
  <c r="J46" i="1"/>
  <c r="I46" i="1"/>
  <c r="H46" i="1"/>
  <c r="G46" i="1"/>
  <c r="F46" i="1"/>
  <c r="E46" i="1"/>
  <c r="E23" i="1"/>
  <c r="P240" i="1" l="1"/>
  <c r="P241" i="1" s="1"/>
  <c r="O240" i="1"/>
  <c r="O241" i="1" s="1"/>
  <c r="L240" i="1"/>
  <c r="L241" i="1" s="1"/>
  <c r="K240" i="1"/>
  <c r="K241" i="1" s="1"/>
  <c r="J240" i="1"/>
  <c r="J241" i="1" s="1"/>
  <c r="I240" i="1"/>
  <c r="I241" i="1" s="1"/>
  <c r="E240" i="1"/>
  <c r="E241" i="1" s="1"/>
  <c r="G240" i="1"/>
  <c r="G241" i="1" s="1"/>
  <c r="F240" i="1"/>
  <c r="F241" i="1" s="1"/>
  <c r="H240" i="1"/>
  <c r="H241" i="1" s="1"/>
</calcChain>
</file>

<file path=xl/sharedStrings.xml><?xml version="1.0" encoding="utf-8"?>
<sst xmlns="http://schemas.openxmlformats.org/spreadsheetml/2006/main" count="2003" uniqueCount="847">
  <si>
    <t>МУНИЦИПАЛЬНОЕ АВТОНОМНОЕ УЧРЕЖДЕНИЕ "ЦЕНТР ДЕТСКОГО И ДИЕТИЧЕСКОГО ПИТАНИЯ" ГОРОДСКОГО ОКРУГА ГОРОД УФА РЕСПУБЛИКА БАШКОРТОСТАН</t>
  </si>
  <si>
    <t>Примерное меню и пищевая ценность приготовляемых блюд</t>
  </si>
  <si>
    <t xml:space="preserve">Рацион: ШК 11-18 лет </t>
  </si>
  <si>
    <t>День:</t>
  </si>
  <si>
    <t>понедельник</t>
  </si>
  <si>
    <t>Неделя:</t>
  </si>
  <si>
    <t>1</t>
  </si>
  <si>
    <t>Возраст:</t>
  </si>
  <si>
    <t>11-18 лет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</si>
  <si>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</si>
  <si>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</si>
  <si>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</si>
  <si>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</si>
  <si>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</si>
  <si>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</si>
  <si>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</si>
  <si>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</si>
  <si>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</si>
  <si>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</si>
  <si>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</si>
  <si>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</si>
  <si>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</si>
  <si>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</si>
  <si>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</si>
  <si>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</si>
  <si>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</si>
  <si>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</si>
  <si>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</si>
  <si>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</si>
  <si>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</si>
  <si>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</si>
  <si>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</si>
  <si>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</si>
  <si>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</si>
  <si>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</si>
  <si>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</si>
  <si>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</si>
  <si>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</si>
  <si>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</si>
  <si>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</si>
  <si>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</si>
  <si>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 xml:space="preserve">Завтрак </t>
  </si>
  <si>
    <t>100</t>
  </si>
  <si>
    <t>25,65</t>
  </si>
  <si>
    <t>23,42</t>
  </si>
  <si>
    <t>1,75</t>
  </si>
  <si>
    <t>318,77</t>
  </si>
  <si>
    <t>0,13</t>
  </si>
  <si>
    <t>3,92</t>
  </si>
  <si>
    <t>214,4</t>
  </si>
  <si>
    <t>1,12</t>
  </si>
  <si>
    <t>30,3</t>
  </si>
  <si>
    <t>226,67</t>
  </si>
  <si>
    <t>30,4</t>
  </si>
  <si>
    <t>1,94</t>
  </si>
  <si>
    <t>613</t>
  </si>
  <si>
    <t>200</t>
  </si>
  <si>
    <t>5,05</t>
  </si>
  <si>
    <t>7,95</t>
  </si>
  <si>
    <t>51,93</t>
  </si>
  <si>
    <t>299,2</t>
  </si>
  <si>
    <t>0,06</t>
  </si>
  <si>
    <t>45</t>
  </si>
  <si>
    <t>0,38</t>
  </si>
  <si>
    <t>15,36</t>
  </si>
  <si>
    <t>108</t>
  </si>
  <si>
    <t>35,44</t>
  </si>
  <si>
    <t>0,78</t>
  </si>
  <si>
    <t>282,11</t>
  </si>
  <si>
    <t>9,7</t>
  </si>
  <si>
    <t>39</t>
  </si>
  <si>
    <t>0,15</t>
  </si>
  <si>
    <t>420,06</t>
  </si>
  <si>
    <t>50</t>
  </si>
  <si>
    <t>0,5</t>
  </si>
  <si>
    <t>27,5</t>
  </si>
  <si>
    <t>130</t>
  </si>
  <si>
    <t>0,17</t>
  </si>
  <si>
    <t>0,75</t>
  </si>
  <si>
    <t>32,5</t>
  </si>
  <si>
    <t>1,25</t>
  </si>
  <si>
    <t>34,7</t>
  </si>
  <si>
    <t>31,87</t>
  </si>
  <si>
    <t>90,88</t>
  </si>
  <si>
    <t>786,97</t>
  </si>
  <si>
    <t>0,51</t>
  </si>
  <si>
    <t>13,92</t>
  </si>
  <si>
    <t>259,4</t>
  </si>
  <si>
    <t>2,25</t>
  </si>
  <si>
    <t>55,66</t>
  </si>
  <si>
    <t>367,17</t>
  </si>
  <si>
    <t>72,84</t>
  </si>
  <si>
    <t>3,97</t>
  </si>
  <si>
    <t xml:space="preserve">Обед </t>
  </si>
  <si>
    <t>53,05</t>
  </si>
  <si>
    <t>250/10</t>
  </si>
  <si>
    <t>2,03</t>
  </si>
  <si>
    <t>5,7</t>
  </si>
  <si>
    <t>9,11</t>
  </si>
  <si>
    <t>96,86</t>
  </si>
  <si>
    <t>0,07</t>
  </si>
  <si>
    <t>30,04</t>
  </si>
  <si>
    <t>213,1</t>
  </si>
  <si>
    <t>1,93</t>
  </si>
  <si>
    <t>45,28</t>
  </si>
  <si>
    <t>50,38</t>
  </si>
  <si>
    <t>21,22</t>
  </si>
  <si>
    <t>0,77</t>
  </si>
  <si>
    <t>50/50</t>
  </si>
  <si>
    <t>0,12</t>
  </si>
  <si>
    <t>4,8</t>
  </si>
  <si>
    <t>1,15</t>
  </si>
  <si>
    <t>211,02</t>
  </si>
  <si>
    <t>180/5</t>
  </si>
  <si>
    <t>6,97</t>
  </si>
  <si>
    <t>4,44</t>
  </si>
  <si>
    <t>44,48</t>
  </si>
  <si>
    <t>245,99</t>
  </si>
  <si>
    <t>0,11</t>
  </si>
  <si>
    <t>22,5</t>
  </si>
  <si>
    <t>18,32</t>
  </si>
  <si>
    <t>56,31</t>
  </si>
  <si>
    <t>10,39</t>
  </si>
  <si>
    <t>1,06</t>
  </si>
  <si>
    <t>296</t>
  </si>
  <si>
    <t>0,01</t>
  </si>
  <si>
    <t>20,17</t>
  </si>
  <si>
    <t>82,18</t>
  </si>
  <si>
    <t>2,8</t>
  </si>
  <si>
    <t>0,14</t>
  </si>
  <si>
    <t>3,4</t>
  </si>
  <si>
    <t>1,54</t>
  </si>
  <si>
    <t>0,84</t>
  </si>
  <si>
    <t>0,1</t>
  </si>
  <si>
    <t>420,02</t>
  </si>
  <si>
    <t>40</t>
  </si>
  <si>
    <t>3,2</t>
  </si>
  <si>
    <t>0,4</t>
  </si>
  <si>
    <t>22</t>
  </si>
  <si>
    <t>104</t>
  </si>
  <si>
    <t>0,6</t>
  </si>
  <si>
    <t>26</t>
  </si>
  <si>
    <t>5,6</t>
  </si>
  <si>
    <t>421,11</t>
  </si>
  <si>
    <t>18,4</t>
  </si>
  <si>
    <t>88</t>
  </si>
  <si>
    <t>0,16</t>
  </si>
  <si>
    <t>0,68</t>
  </si>
  <si>
    <t>11,6</t>
  </si>
  <si>
    <t>52</t>
  </si>
  <si>
    <t>16,8</t>
  </si>
  <si>
    <t>1,2</t>
  </si>
  <si>
    <t>Итого за день</t>
  </si>
  <si>
    <t>Филе грудки, припущенное с овощами</t>
  </si>
  <si>
    <t>Рис припущенный</t>
  </si>
  <si>
    <t xml:space="preserve">Чай витаминизированный </t>
  </si>
  <si>
    <t xml:space="preserve">Хлеб пшеничный обогащенный витаминами для детского питания </t>
  </si>
  <si>
    <t xml:space="preserve">Щи из свежей капусты со сметаной </t>
  </si>
  <si>
    <t xml:space="preserve">Напиток лимонный </t>
  </si>
  <si>
    <t xml:space="preserve">Хлеб ржано-пшеничный для детского питания </t>
  </si>
  <si>
    <t>Примерное меню и пищевая ценность приготовляемых блюд (лист 2)</t>
  </si>
  <si>
    <t>вторник</t>
  </si>
  <si>
    <t>649,15</t>
  </si>
  <si>
    <t>Морковь отварная с растительным маслом 20 ед.</t>
  </si>
  <si>
    <t>20</t>
  </si>
  <si>
    <t>0,28</t>
  </si>
  <si>
    <t>1,22</t>
  </si>
  <si>
    <t>1,5</t>
  </si>
  <si>
    <t>18,38</t>
  </si>
  <si>
    <t>1,09</t>
  </si>
  <si>
    <t>434</t>
  </si>
  <si>
    <t>0,61</t>
  </si>
  <si>
    <t>5,97</t>
  </si>
  <si>
    <t>11,96</t>
  </si>
  <si>
    <t>8,25</t>
  </si>
  <si>
    <t>78,11</t>
  </si>
  <si>
    <t xml:space="preserve">Омлет запеченный с сыром </t>
  </si>
  <si>
    <t>160</t>
  </si>
  <si>
    <t>20,18</t>
  </si>
  <si>
    <t>21,78</t>
  </si>
  <si>
    <t>2,63</t>
  </si>
  <si>
    <t>288,62</t>
  </si>
  <si>
    <t>0,67</t>
  </si>
  <si>
    <t>335,78</t>
  </si>
  <si>
    <t>1,91</t>
  </si>
  <si>
    <t>315,8</t>
  </si>
  <si>
    <t>365,76</t>
  </si>
  <si>
    <t>29,91</t>
  </si>
  <si>
    <t>2,86</t>
  </si>
  <si>
    <t>285</t>
  </si>
  <si>
    <t xml:space="preserve">Чай с лимоном и сахаром </t>
  </si>
  <si>
    <t>10,19</t>
  </si>
  <si>
    <t>42,28</t>
  </si>
  <si>
    <t>3,1</t>
  </si>
  <si>
    <t>420,08</t>
  </si>
  <si>
    <t>Хлеб пшеничный обогащенный витаминами для детского питания</t>
  </si>
  <si>
    <t>70</t>
  </si>
  <si>
    <t>0,7</t>
  </si>
  <si>
    <t>38,5</t>
  </si>
  <si>
    <t>182</t>
  </si>
  <si>
    <t>0,24</t>
  </si>
  <si>
    <t>1,05</t>
  </si>
  <si>
    <t>45,5</t>
  </si>
  <si>
    <t>9,8</t>
  </si>
  <si>
    <t>476,01</t>
  </si>
  <si>
    <t xml:space="preserve">Кисломолочный продукт для детского питания </t>
  </si>
  <si>
    <t>4,5</t>
  </si>
  <si>
    <t>62</t>
  </si>
  <si>
    <t>0,03</t>
  </si>
  <si>
    <t>119</t>
  </si>
  <si>
    <t>29,32</t>
  </si>
  <si>
    <t>26,91</t>
  </si>
  <si>
    <t>57,32</t>
  </si>
  <si>
    <t>593,28</t>
  </si>
  <si>
    <t>5,16</t>
  </si>
  <si>
    <t>769,92</t>
  </si>
  <si>
    <t>3,58</t>
  </si>
  <si>
    <t>457,87</t>
  </si>
  <si>
    <t>424,76</t>
  </si>
  <si>
    <t>62,8</t>
  </si>
  <si>
    <t>4,93</t>
  </si>
  <si>
    <t>25,27</t>
  </si>
  <si>
    <t xml:space="preserve">Салат из свеклы с растительным маслом </t>
  </si>
  <si>
    <t>1,87</t>
  </si>
  <si>
    <t>8,42</t>
  </si>
  <si>
    <t>10,97</t>
  </si>
  <si>
    <t>126,99</t>
  </si>
  <si>
    <t>0,02</t>
  </si>
  <si>
    <t>12,47</t>
  </si>
  <si>
    <t>2,49</t>
  </si>
  <si>
    <t>3,78</t>
  </si>
  <si>
    <t>49,82</t>
  </si>
  <si>
    <t>53,79</t>
  </si>
  <si>
    <t>27,65</t>
  </si>
  <si>
    <t>1,77</t>
  </si>
  <si>
    <t>129,14</t>
  </si>
  <si>
    <t xml:space="preserve">Суп картофельный с горохом и гренками </t>
  </si>
  <si>
    <t>250/20</t>
  </si>
  <si>
    <t>8,47</t>
  </si>
  <si>
    <t>4,87</t>
  </si>
  <si>
    <t>37,09</t>
  </si>
  <si>
    <t>226,11</t>
  </si>
  <si>
    <t>0,36</t>
  </si>
  <si>
    <t>11,65</t>
  </si>
  <si>
    <t>261,9</t>
  </si>
  <si>
    <t>2,46</t>
  </si>
  <si>
    <t>43,17</t>
  </si>
  <si>
    <t>108,03</t>
  </si>
  <si>
    <t>40,36</t>
  </si>
  <si>
    <t>2,88</t>
  </si>
  <si>
    <t>118,1</t>
  </si>
  <si>
    <t xml:space="preserve">Рагу овощное с отварным мясом </t>
  </si>
  <si>
    <t>16,21</t>
  </si>
  <si>
    <t>19,13</t>
  </si>
  <si>
    <t>15,14</t>
  </si>
  <si>
    <t>298,56</t>
  </si>
  <si>
    <t>27,72</t>
  </si>
  <si>
    <t>672,42</t>
  </si>
  <si>
    <t>3,73</t>
  </si>
  <si>
    <t>45,23</t>
  </si>
  <si>
    <t>206,62</t>
  </si>
  <si>
    <t>49,44</t>
  </si>
  <si>
    <t>3,11</t>
  </si>
  <si>
    <t xml:space="preserve">Чай с сахаром </t>
  </si>
  <si>
    <t>9,98</t>
  </si>
  <si>
    <t>39,9</t>
  </si>
  <si>
    <t>0,3</t>
  </si>
  <si>
    <t>30</t>
  </si>
  <si>
    <t>2,4</t>
  </si>
  <si>
    <t>13,8</t>
  </si>
  <si>
    <t>66</t>
  </si>
  <si>
    <t>8,7</t>
  </si>
  <si>
    <t>12,6</t>
  </si>
  <si>
    <t>0,9</t>
  </si>
  <si>
    <t>33,12</t>
  </si>
  <si>
    <t>9,69</t>
  </si>
  <si>
    <t>Примерное меню и пищевая ценность приготовляемых блюд (лист 3)</t>
  </si>
  <si>
    <t>среда</t>
  </si>
  <si>
    <t xml:space="preserve">Завтрак  </t>
  </si>
  <si>
    <t>445,37</t>
  </si>
  <si>
    <t xml:space="preserve">Биточки мясные с томатным соусом </t>
  </si>
  <si>
    <t>60/30</t>
  </si>
  <si>
    <t>9,87</t>
  </si>
  <si>
    <t>11,79</t>
  </si>
  <si>
    <t>8,34</t>
  </si>
  <si>
    <t>178,98</t>
  </si>
  <si>
    <t>0,08</t>
  </si>
  <si>
    <t>1,69</t>
  </si>
  <si>
    <t>48,17</t>
  </si>
  <si>
    <t>2,2</t>
  </si>
  <si>
    <t>29,01</t>
  </si>
  <si>
    <t>108,12</t>
  </si>
  <si>
    <t>16,03</t>
  </si>
  <si>
    <t>1,62</t>
  </si>
  <si>
    <t>211,4</t>
  </si>
  <si>
    <t>200/10</t>
  </si>
  <si>
    <t>7,78</t>
  </si>
  <si>
    <t>8,16</t>
  </si>
  <si>
    <t>49,48</t>
  </si>
  <si>
    <t>302,7</t>
  </si>
  <si>
    <t>63,9</t>
  </si>
  <si>
    <t>11,53</t>
  </si>
  <si>
    <t>1,18</t>
  </si>
  <si>
    <t>283</t>
  </si>
  <si>
    <t>420,07</t>
  </si>
  <si>
    <t>60</t>
  </si>
  <si>
    <t>33</t>
  </si>
  <si>
    <t>156</t>
  </si>
  <si>
    <t>0,2</t>
  </si>
  <si>
    <t>8,4</t>
  </si>
  <si>
    <t>22,45</t>
  </si>
  <si>
    <t>20,55</t>
  </si>
  <si>
    <t>100,8</t>
  </si>
  <si>
    <t>677,58</t>
  </si>
  <si>
    <t>93,17</t>
  </si>
  <si>
    <t>4,25</t>
  </si>
  <si>
    <t>62,53</t>
  </si>
  <si>
    <t>35,96</t>
  </si>
  <si>
    <t>4,33</t>
  </si>
  <si>
    <t>2,1</t>
  </si>
  <si>
    <t>Салат из белокочанной капусты с морковью 100 ед.</t>
  </si>
  <si>
    <t>2,26</t>
  </si>
  <si>
    <t>5,13</t>
  </si>
  <si>
    <t>11,52</t>
  </si>
  <si>
    <t>102,7</t>
  </si>
  <si>
    <t>0,04</t>
  </si>
  <si>
    <t>51,53</t>
  </si>
  <si>
    <t>363,38</t>
  </si>
  <si>
    <t>2,38</t>
  </si>
  <si>
    <t>62,69</t>
  </si>
  <si>
    <t>44,88</t>
  </si>
  <si>
    <t>25,06</t>
  </si>
  <si>
    <t>0,85</t>
  </si>
  <si>
    <t>450,13</t>
  </si>
  <si>
    <t>Суп картофельный с клецками</t>
  </si>
  <si>
    <t>250</t>
  </si>
  <si>
    <t>1,72</t>
  </si>
  <si>
    <t>6,27</t>
  </si>
  <si>
    <t>11,83</t>
  </si>
  <si>
    <t>110,91</t>
  </si>
  <si>
    <t>11,5</t>
  </si>
  <si>
    <t>203,84</t>
  </si>
  <si>
    <t>2,76</t>
  </si>
  <si>
    <t>15,9</t>
  </si>
  <si>
    <t>44,81</t>
  </si>
  <si>
    <t>17,55</t>
  </si>
  <si>
    <t>0,69</t>
  </si>
  <si>
    <t>524,08</t>
  </si>
  <si>
    <t xml:space="preserve"> Плов из отварной говядины</t>
  </si>
  <si>
    <t>15,97</t>
  </si>
  <si>
    <t>18,9</t>
  </si>
  <si>
    <t>39,04</t>
  </si>
  <si>
    <t>389,96</t>
  </si>
  <si>
    <t>0,09</t>
  </si>
  <si>
    <t>1,8</t>
  </si>
  <si>
    <t>400</t>
  </si>
  <si>
    <t>4,08</t>
  </si>
  <si>
    <t>19,92</t>
  </si>
  <si>
    <t>212,62</t>
  </si>
  <si>
    <t>48,11</t>
  </si>
  <si>
    <t>2,47</t>
  </si>
  <si>
    <t>Чай с сахаром</t>
  </si>
  <si>
    <t>1,1</t>
  </si>
  <si>
    <t>16,5</t>
  </si>
  <si>
    <t>78</t>
  </si>
  <si>
    <t>0,45</t>
  </si>
  <si>
    <t>19,5</t>
  </si>
  <si>
    <t>4,2</t>
  </si>
  <si>
    <t>24,75</t>
  </si>
  <si>
    <t>30,9</t>
  </si>
  <si>
    <t>102,67</t>
  </si>
  <si>
    <t>787,47</t>
  </si>
  <si>
    <t>0,43</t>
  </si>
  <si>
    <t>64,83</t>
  </si>
  <si>
    <t>967,22</t>
  </si>
  <si>
    <t>10,18</t>
  </si>
  <si>
    <t>113,51</t>
  </si>
  <si>
    <t>360,81</t>
  </si>
  <si>
    <t>107,52</t>
  </si>
  <si>
    <t>5,69</t>
  </si>
  <si>
    <t>Примерное меню и пищевая ценность приготовляемых блюд (лист 4)</t>
  </si>
  <si>
    <t>четверг</t>
  </si>
  <si>
    <t>227,05</t>
  </si>
  <si>
    <t>Запеканка из творога со сгущенным молоком</t>
  </si>
  <si>
    <t>25,77</t>
  </si>
  <si>
    <t>27,26</t>
  </si>
  <si>
    <t>303,95</t>
  </si>
  <si>
    <t>0,71</t>
  </si>
  <si>
    <t>51,78</t>
  </si>
  <si>
    <t>1,33</t>
  </si>
  <si>
    <t>233,1</t>
  </si>
  <si>
    <t>291,55</t>
  </si>
  <si>
    <t>32,62</t>
  </si>
  <si>
    <t>0,66</t>
  </si>
  <si>
    <t>401</t>
  </si>
  <si>
    <t>Масло сливочное</t>
  </si>
  <si>
    <t>7,25</t>
  </si>
  <si>
    <t>66,1</t>
  </si>
  <si>
    <t>38,59</t>
  </si>
  <si>
    <t xml:space="preserve">Яблоко </t>
  </si>
  <si>
    <t>125</t>
  </si>
  <si>
    <t>12,25</t>
  </si>
  <si>
    <t>58,75</t>
  </si>
  <si>
    <t>12,5</t>
  </si>
  <si>
    <t>6,25</t>
  </si>
  <si>
    <t>0,25</t>
  </si>
  <si>
    <t>13,75</t>
  </si>
  <si>
    <t>11,25</t>
  </si>
  <si>
    <t>2,75</t>
  </si>
  <si>
    <t>31,95</t>
  </si>
  <si>
    <t>18,14</t>
  </si>
  <si>
    <t>88,12</t>
  </si>
  <si>
    <t>650,7</t>
  </si>
  <si>
    <t>0,35</t>
  </si>
  <si>
    <t>13,21</t>
  </si>
  <si>
    <t>103,03</t>
  </si>
  <si>
    <t>2,73</t>
  </si>
  <si>
    <t>269,8</t>
  </si>
  <si>
    <t>353,8</t>
  </si>
  <si>
    <t>53,67</t>
  </si>
  <si>
    <t>5,21</t>
  </si>
  <si>
    <t>Обед</t>
  </si>
  <si>
    <t>56,13</t>
  </si>
  <si>
    <t>Борщ с капустой и картофелем со сметаной 250/10 ед.</t>
  </si>
  <si>
    <t>5,67</t>
  </si>
  <si>
    <t>10,16</t>
  </si>
  <si>
    <t>100,62</t>
  </si>
  <si>
    <t>19,89</t>
  </si>
  <si>
    <t>221,7</t>
  </si>
  <si>
    <t>1,96</t>
  </si>
  <si>
    <t>54,52</t>
  </si>
  <si>
    <t>24,42</t>
  </si>
  <si>
    <t>1,13</t>
  </si>
  <si>
    <t>445,55</t>
  </si>
  <si>
    <t>60/40</t>
  </si>
  <si>
    <t>6,52</t>
  </si>
  <si>
    <t>7,33</t>
  </si>
  <si>
    <t>7,75</t>
  </si>
  <si>
    <t>124,51</t>
  </si>
  <si>
    <t>4,23</t>
  </si>
  <si>
    <t>6,1</t>
  </si>
  <si>
    <t>3,44</t>
  </si>
  <si>
    <t>305,11</t>
  </si>
  <si>
    <t xml:space="preserve">Витаминизированный кисель </t>
  </si>
  <si>
    <t>23,5</t>
  </si>
  <si>
    <t>95</t>
  </si>
  <si>
    <t>20,1</t>
  </si>
  <si>
    <t>Хлеб ржано-пшеничный для детского питания</t>
  </si>
  <si>
    <t>18,81</t>
  </si>
  <si>
    <t>102,97</t>
  </si>
  <si>
    <t>661,78</t>
  </si>
  <si>
    <t>0,82</t>
  </si>
  <si>
    <t>41,99</t>
  </si>
  <si>
    <t>305,1</t>
  </si>
  <si>
    <t>4,7</t>
  </si>
  <si>
    <t>79,72</t>
  </si>
  <si>
    <t>261,22</t>
  </si>
  <si>
    <t>136,26</t>
  </si>
  <si>
    <t>6,23</t>
  </si>
  <si>
    <t>Примерное меню и пищевая ценность приготовляемых блюд (лист 5)</t>
  </si>
  <si>
    <t>пятница</t>
  </si>
  <si>
    <t>430,36</t>
  </si>
  <si>
    <t xml:space="preserve">Каша рисовая молочная вязкая с маслом </t>
  </si>
  <si>
    <t>180/10</t>
  </si>
  <si>
    <t>5,5</t>
  </si>
  <si>
    <t>10,5</t>
  </si>
  <si>
    <t>38,7</t>
  </si>
  <si>
    <t>271,85</t>
  </si>
  <si>
    <t>1,16</t>
  </si>
  <si>
    <t>64,58</t>
  </si>
  <si>
    <t>0,26</t>
  </si>
  <si>
    <t>115,86</t>
  </si>
  <si>
    <t>143,1</t>
  </si>
  <si>
    <t>32,66</t>
  </si>
  <si>
    <t>0,55</t>
  </si>
  <si>
    <t>27,02</t>
  </si>
  <si>
    <t xml:space="preserve">Сыр (порциями) </t>
  </si>
  <si>
    <t>3,95</t>
  </si>
  <si>
    <t>3,99</t>
  </si>
  <si>
    <t>52,5</t>
  </si>
  <si>
    <t>35,7</t>
  </si>
  <si>
    <t>150</t>
  </si>
  <si>
    <t>90</t>
  </si>
  <si>
    <t>17,45</t>
  </si>
  <si>
    <t>18,29</t>
  </si>
  <si>
    <t>86,18</t>
  </si>
  <si>
    <t>582,25</t>
  </si>
  <si>
    <t>100,28</t>
  </si>
  <si>
    <t>397,16</t>
  </si>
  <si>
    <t>272,1</t>
  </si>
  <si>
    <t>63,31</t>
  </si>
  <si>
    <t>2,29</t>
  </si>
  <si>
    <t>54,13</t>
  </si>
  <si>
    <t>2,55</t>
  </si>
  <si>
    <t>5,89</t>
  </si>
  <si>
    <t>17,29</t>
  </si>
  <si>
    <t>133,16</t>
  </si>
  <si>
    <t>16,79</t>
  </si>
  <si>
    <t>213,7</t>
  </si>
  <si>
    <t>1,99</t>
  </si>
  <si>
    <t>29,58</t>
  </si>
  <si>
    <t>77,83</t>
  </si>
  <si>
    <t>26,97</t>
  </si>
  <si>
    <t>1,01</t>
  </si>
  <si>
    <t>502,5</t>
  </si>
  <si>
    <t>Биточки из мяса птицы с томатным соусом (филе) 60/40 ед.</t>
  </si>
  <si>
    <t>10,05</t>
  </si>
  <si>
    <t>9,58</t>
  </si>
  <si>
    <t>9,1</t>
  </si>
  <si>
    <t>162,56</t>
  </si>
  <si>
    <t>3,09</t>
  </si>
  <si>
    <t>81,19</t>
  </si>
  <si>
    <t>1,17</t>
  </si>
  <si>
    <t>35</t>
  </si>
  <si>
    <t>98,19</t>
  </si>
  <si>
    <t>15,8</t>
  </si>
  <si>
    <t>138,06</t>
  </si>
  <si>
    <t xml:space="preserve">Картофельное пюре </t>
  </si>
  <si>
    <t>180</t>
  </si>
  <si>
    <t>6,09</t>
  </si>
  <si>
    <t>26,5</t>
  </si>
  <si>
    <t>177,19</t>
  </si>
  <si>
    <t>31,15</t>
  </si>
  <si>
    <t>39,22</t>
  </si>
  <si>
    <t>0,22</t>
  </si>
  <si>
    <t>63,86</t>
  </si>
  <si>
    <t>116,71</t>
  </si>
  <si>
    <t>40,14</t>
  </si>
  <si>
    <t>1,53</t>
  </si>
  <si>
    <t>21,35</t>
  </si>
  <si>
    <t>22,16</t>
  </si>
  <si>
    <t>656,81</t>
  </si>
  <si>
    <t>0,62</t>
  </si>
  <si>
    <t>51,03</t>
  </si>
  <si>
    <t>334,11</t>
  </si>
  <si>
    <t>4,34</t>
  </si>
  <si>
    <t>143,44</t>
  </si>
  <si>
    <t>351,23</t>
  </si>
  <si>
    <t>99,71</t>
  </si>
  <si>
    <t>5,27</t>
  </si>
  <si>
    <t>Примерное меню и пищевая ценность приготовляемых блюд (лист 6)</t>
  </si>
  <si>
    <t>211,5</t>
  </si>
  <si>
    <t xml:space="preserve">Макаронные изделия с тертым сыром </t>
  </si>
  <si>
    <t>11,78</t>
  </si>
  <si>
    <t>15,72</t>
  </si>
  <si>
    <t>41,27</t>
  </si>
  <si>
    <t>354,97</t>
  </si>
  <si>
    <t>107,45</t>
  </si>
  <si>
    <t>217,95</t>
  </si>
  <si>
    <t>174,71</t>
  </si>
  <si>
    <t>17,16</t>
  </si>
  <si>
    <t>24,07</t>
  </si>
  <si>
    <t>96,35</t>
  </si>
  <si>
    <t>674,82</t>
  </si>
  <si>
    <t>22,64</t>
  </si>
  <si>
    <t>158,7</t>
  </si>
  <si>
    <t>2,34</t>
  </si>
  <si>
    <t>252,35</t>
  </si>
  <si>
    <t>230,46</t>
  </si>
  <si>
    <t>40,2</t>
  </si>
  <si>
    <t>5,4</t>
  </si>
  <si>
    <t>56,21</t>
  </si>
  <si>
    <t xml:space="preserve">Суп с мелкошинкованными овощами со сметаной </t>
  </si>
  <si>
    <t>2,14</t>
  </si>
  <si>
    <t>5,76</t>
  </si>
  <si>
    <t>11,48</t>
  </si>
  <si>
    <t>107,06</t>
  </si>
  <si>
    <t>21,34</t>
  </si>
  <si>
    <t>216,8</t>
  </si>
  <si>
    <t>34,48</t>
  </si>
  <si>
    <t>57,64</t>
  </si>
  <si>
    <t>22,7</t>
  </si>
  <si>
    <t>0,83</t>
  </si>
  <si>
    <t>0,05</t>
  </si>
  <si>
    <t>Чай с лимоном и сахаром</t>
  </si>
  <si>
    <t>5,91</t>
  </si>
  <si>
    <t>Примерное меню и пищевая ценность приготовляемых блюд (лист 7)</t>
  </si>
  <si>
    <t>506,26</t>
  </si>
  <si>
    <t>Тефтели из говядины с томатным соусом</t>
  </si>
  <si>
    <t>8,66</t>
  </si>
  <si>
    <t>12,1</t>
  </si>
  <si>
    <t>8,33</t>
  </si>
  <si>
    <t>177,1</t>
  </si>
  <si>
    <t>3,66</t>
  </si>
  <si>
    <t>47,64</t>
  </si>
  <si>
    <t>2,79</t>
  </si>
  <si>
    <t>30,82</t>
  </si>
  <si>
    <t>103,73</t>
  </si>
  <si>
    <t>16,67</t>
  </si>
  <si>
    <t>497,02</t>
  </si>
  <si>
    <t xml:space="preserve">Каша гречневая рассыпчатая с маслом </t>
  </si>
  <si>
    <t>150/5</t>
  </si>
  <si>
    <t>9,04</t>
  </si>
  <si>
    <t>5,98</t>
  </si>
  <si>
    <t>40,83</t>
  </si>
  <si>
    <t>252,96</t>
  </si>
  <si>
    <t>0,31</t>
  </si>
  <si>
    <t>23,93</t>
  </si>
  <si>
    <t>18,42</t>
  </si>
  <si>
    <t>214,27</t>
  </si>
  <si>
    <t>142,98</t>
  </si>
  <si>
    <t>4,82</t>
  </si>
  <si>
    <t>24,16</t>
  </si>
  <si>
    <t>21,69</t>
  </si>
  <si>
    <t>85,85</t>
  </si>
  <si>
    <t>638,34</t>
  </si>
  <si>
    <t>7,06</t>
  </si>
  <si>
    <t>71,71</t>
  </si>
  <si>
    <t>4,02</t>
  </si>
  <si>
    <t>179,34</t>
  </si>
  <si>
    <t>345,54</t>
  </si>
  <si>
    <t>180,09</t>
  </si>
  <si>
    <t>7,52</t>
  </si>
  <si>
    <t>66,62</t>
  </si>
  <si>
    <t>2,77</t>
  </si>
  <si>
    <t>5,29</t>
  </si>
  <si>
    <t>15,61</t>
  </si>
  <si>
    <t>121,35</t>
  </si>
  <si>
    <t>7,64</t>
  </si>
  <si>
    <t>11,4</t>
  </si>
  <si>
    <t>5,31</t>
  </si>
  <si>
    <t>0,48</t>
  </si>
  <si>
    <t>97,65</t>
  </si>
  <si>
    <t>Жаркое по-домашнему</t>
  </si>
  <si>
    <t>12,74</t>
  </si>
  <si>
    <t>15,52</t>
  </si>
  <si>
    <t>23,48</t>
  </si>
  <si>
    <t>284,94</t>
  </si>
  <si>
    <t>29,49</t>
  </si>
  <si>
    <t>13,61</t>
  </si>
  <si>
    <t>3,31</t>
  </si>
  <si>
    <t>26,51</t>
  </si>
  <si>
    <t>185,83</t>
  </si>
  <si>
    <t>45,92</t>
  </si>
  <si>
    <t>2,82</t>
  </si>
  <si>
    <t>294,01</t>
  </si>
  <si>
    <t xml:space="preserve">Компот из свежих плодов </t>
  </si>
  <si>
    <t>18,89</t>
  </si>
  <si>
    <t>78,65</t>
  </si>
  <si>
    <t>6,85</t>
  </si>
  <si>
    <t>4,4</t>
  </si>
  <si>
    <t>3,6</t>
  </si>
  <si>
    <t>0,93</t>
  </si>
  <si>
    <t>23,94</t>
  </si>
  <si>
    <t>30,19</t>
  </si>
  <si>
    <t>109,35</t>
  </si>
  <si>
    <t>803,93</t>
  </si>
  <si>
    <t>0,58</t>
  </si>
  <si>
    <t>47,46</t>
  </si>
  <si>
    <t>218,1</t>
  </si>
  <si>
    <t>10,71</t>
  </si>
  <si>
    <t>110,42</t>
  </si>
  <si>
    <t>333,42</t>
  </si>
  <si>
    <t>104,88</t>
  </si>
  <si>
    <t>8,2</t>
  </si>
  <si>
    <t>Примерное меню и пищевая ценность приготовляемых блюд (лист 8)</t>
  </si>
  <si>
    <t>131,67</t>
  </si>
  <si>
    <t>Плов из мяса птицы (филе)</t>
  </si>
  <si>
    <t>16,9</t>
  </si>
  <si>
    <t>41,47</t>
  </si>
  <si>
    <t>444,28</t>
  </si>
  <si>
    <t>4,42</t>
  </si>
  <si>
    <t>275,6</t>
  </si>
  <si>
    <t>5,79</t>
  </si>
  <si>
    <t>24,92</t>
  </si>
  <si>
    <t>203,25</t>
  </si>
  <si>
    <t>47,03</t>
  </si>
  <si>
    <t>1,68</t>
  </si>
  <si>
    <t xml:space="preserve">Масло сливочное </t>
  </si>
  <si>
    <t>27,01</t>
  </si>
  <si>
    <t>2,66</t>
  </si>
  <si>
    <t>23,8</t>
  </si>
  <si>
    <t>24,91</t>
  </si>
  <si>
    <t>34,51</t>
  </si>
  <si>
    <t>96,83</t>
  </si>
  <si>
    <t>800,03</t>
  </si>
  <si>
    <t>16,99</t>
  </si>
  <si>
    <t>350,65</t>
  </si>
  <si>
    <t>7,08</t>
  </si>
  <si>
    <t>159,62</t>
  </si>
  <si>
    <t>319</t>
  </si>
  <si>
    <t>72,18</t>
  </si>
  <si>
    <t>6,05</t>
  </si>
  <si>
    <t>53,08</t>
  </si>
  <si>
    <t>Щи из свежей капусты со сметаной</t>
  </si>
  <si>
    <t>250/5</t>
  </si>
  <si>
    <t>1,9</t>
  </si>
  <si>
    <t>4,95</t>
  </si>
  <si>
    <t>8,93</t>
  </si>
  <si>
    <t>88,76</t>
  </si>
  <si>
    <t>30,02</t>
  </si>
  <si>
    <t>207,75</t>
  </si>
  <si>
    <t>1,92</t>
  </si>
  <si>
    <t>40,88</t>
  </si>
  <si>
    <t>47,33</t>
  </si>
  <si>
    <t>20,77</t>
  </si>
  <si>
    <t>0,76</t>
  </si>
  <si>
    <t>96,2</t>
  </si>
  <si>
    <t xml:space="preserve">Гуляш </t>
  </si>
  <si>
    <t>15,31</t>
  </si>
  <si>
    <t>16,7</t>
  </si>
  <si>
    <t>3,53</t>
  </si>
  <si>
    <t>225,56</t>
  </si>
  <si>
    <t>2,44</t>
  </si>
  <si>
    <t>9,6</t>
  </si>
  <si>
    <t>2,17</t>
  </si>
  <si>
    <t>18,75</t>
  </si>
  <si>
    <t>159,16</t>
  </si>
  <si>
    <t>21,3</t>
  </si>
  <si>
    <t>Макаронные изделия отварные с маслом</t>
  </si>
  <si>
    <t>31,44</t>
  </si>
  <si>
    <t>27</t>
  </si>
  <si>
    <t>113,03</t>
  </si>
  <si>
    <t>820,59</t>
  </si>
  <si>
    <t>0,56</t>
  </si>
  <si>
    <t>35,26</t>
  </si>
  <si>
    <t>239,99</t>
  </si>
  <si>
    <t>6,53</t>
  </si>
  <si>
    <t>102,65</t>
  </si>
  <si>
    <t>348,84</t>
  </si>
  <si>
    <t>77,1</t>
  </si>
  <si>
    <t>6,72</t>
  </si>
  <si>
    <t>Примерное меню и пищевая ценность приготовляемых блюд (лист 9)</t>
  </si>
  <si>
    <t>138,07</t>
  </si>
  <si>
    <t>Картофельное пюре</t>
  </si>
  <si>
    <t>4,39</t>
  </si>
  <si>
    <t>6,77</t>
  </si>
  <si>
    <t>29,45</t>
  </si>
  <si>
    <t>196,9</t>
  </si>
  <si>
    <t>34,61</t>
  </si>
  <si>
    <t>43,58</t>
  </si>
  <si>
    <t>71,42</t>
  </si>
  <si>
    <t>129,72</t>
  </si>
  <si>
    <t>44,63</t>
  </si>
  <si>
    <t>1,7</t>
  </si>
  <si>
    <t>17,37</t>
  </si>
  <si>
    <t>80,39</t>
  </si>
  <si>
    <t>554,69</t>
  </si>
  <si>
    <t>39,48</t>
  </si>
  <si>
    <t>127,52</t>
  </si>
  <si>
    <t>2,41</t>
  </si>
  <si>
    <t>190,75</t>
  </si>
  <si>
    <t>236,36</t>
  </si>
  <si>
    <t>62,81</t>
  </si>
  <si>
    <t>3,49</t>
  </si>
  <si>
    <t>67,08</t>
  </si>
  <si>
    <t xml:space="preserve">Свекольник со сметаной </t>
  </si>
  <si>
    <t>2,61</t>
  </si>
  <si>
    <t>5,04</t>
  </si>
  <si>
    <t>18,13</t>
  </si>
  <si>
    <t>128,71</t>
  </si>
  <si>
    <t>19,34</t>
  </si>
  <si>
    <t>212,24</t>
  </si>
  <si>
    <t>1,98</t>
  </si>
  <si>
    <t>52,13</t>
  </si>
  <si>
    <t>77,5</t>
  </si>
  <si>
    <t>35,4</t>
  </si>
  <si>
    <t>1,82</t>
  </si>
  <si>
    <t>445,21</t>
  </si>
  <si>
    <t>Биточки рыбные с томатным соусом (филе минтая)</t>
  </si>
  <si>
    <t>7,85</t>
  </si>
  <si>
    <t>6,37</t>
  </si>
  <si>
    <t>8,92</t>
  </si>
  <si>
    <t>124,89</t>
  </si>
  <si>
    <t>2,39</t>
  </si>
  <si>
    <t>67,27</t>
  </si>
  <si>
    <t>119,38</t>
  </si>
  <si>
    <t>28,52</t>
  </si>
  <si>
    <t>Примерное меню и пищевая ценность приготовляемых блюд (лист 10)</t>
  </si>
  <si>
    <t>493,21</t>
  </si>
  <si>
    <t xml:space="preserve">Каша молочная "Дружба" с маслом </t>
  </si>
  <si>
    <t>6,51</t>
  </si>
  <si>
    <t>11,37</t>
  </si>
  <si>
    <t>35,11</t>
  </si>
  <si>
    <t>269,65</t>
  </si>
  <si>
    <t>1,34</t>
  </si>
  <si>
    <t>68,3</t>
  </si>
  <si>
    <t>136,75</t>
  </si>
  <si>
    <t>166,48</t>
  </si>
  <si>
    <t>39,27</t>
  </si>
  <si>
    <t>0,87</t>
  </si>
  <si>
    <t>17,22</t>
  </si>
  <si>
    <t>25,08</t>
  </si>
  <si>
    <t>82,72</t>
  </si>
  <si>
    <t>628,65</t>
  </si>
  <si>
    <t>0,37</t>
  </si>
  <si>
    <t>2,01</t>
  </si>
  <si>
    <t>137,1</t>
  </si>
  <si>
    <t>1,26</t>
  </si>
  <si>
    <t>370,45</t>
  </si>
  <si>
    <t>268,48</t>
  </si>
  <si>
    <t>67,17</t>
  </si>
  <si>
    <t>2,59</t>
  </si>
  <si>
    <t>129,2</t>
  </si>
  <si>
    <t xml:space="preserve">Суп картофельный с горохом </t>
  </si>
  <si>
    <t>4,55</t>
  </si>
  <si>
    <t>19,49</t>
  </si>
  <si>
    <t>142,91</t>
  </si>
  <si>
    <t>36,77</t>
  </si>
  <si>
    <t>87,23</t>
  </si>
  <si>
    <t>35,88</t>
  </si>
  <si>
    <t>2,08</t>
  </si>
  <si>
    <t>211,06</t>
  </si>
  <si>
    <t>7,01</t>
  </si>
  <si>
    <t>8,07</t>
  </si>
  <si>
    <t>44,55</t>
  </si>
  <si>
    <t>279,04</t>
  </si>
  <si>
    <t>19,52</t>
  </si>
  <si>
    <t>57,81</t>
  </si>
  <si>
    <t>1,07</t>
  </si>
  <si>
    <t>Итого за период</t>
  </si>
  <si>
    <t>Составил</t>
  </si>
  <si>
    <t>М.П.</t>
  </si>
  <si>
    <t xml:space="preserve">Макаронные изделия отварные с маслом </t>
  </si>
  <si>
    <t>Рассольник ленинградский со сметаной</t>
  </si>
  <si>
    <t>Каша гречневая рассыпчатая с маслом 180/5 ед.</t>
  </si>
  <si>
    <t>__________________ Исламова Н.А.</t>
  </si>
  <si>
    <t>Рыба, тушенная с овощами</t>
  </si>
  <si>
    <t>Компот из свежих плодов 200 ед.</t>
  </si>
  <si>
    <t>Яблоко 125 ед.</t>
  </si>
  <si>
    <t>Витаминизированный кисель 200 ед,</t>
  </si>
  <si>
    <t>Салат из белокачанной капустой с морковью и свеклой с растительным маслом 100 ед.</t>
  </si>
  <si>
    <t>Итого за Обед                                                  суммараная масса порции: 830</t>
  </si>
  <si>
    <t>120/25</t>
  </si>
  <si>
    <t>Итого за Завтрак                                          суммараная масса порции: 550</t>
  </si>
  <si>
    <t xml:space="preserve">Итого за Обед                                                  суммараная масса порции: 950                                              </t>
  </si>
  <si>
    <t>Итого за Завтрак                                           суммараная масса порции: 550</t>
  </si>
  <si>
    <t>Итого за Обед                                                 суммараная масса порции: 830</t>
  </si>
  <si>
    <t>Итого за Завтрак                                             суммараная масса порции: 560</t>
  </si>
  <si>
    <t>Итого за Обед                                               суммараная масса порции: 810</t>
  </si>
  <si>
    <t>Итого за Обед                                                 суммараная масса порции:815</t>
  </si>
  <si>
    <t>Итого за Завтрак ШК                                    суммараная масса порции: 565</t>
  </si>
  <si>
    <t>Итого за Обед                                                 суммараная масса порции: 800</t>
  </si>
  <si>
    <t>Итого за Завтрак                                           суммараная масса порции: 595</t>
  </si>
  <si>
    <t>Итого за Завтрак                                           суммараная масса порции: 585</t>
  </si>
  <si>
    <t>Итого за Завтрак                                          суммараная масса порции: 605</t>
  </si>
  <si>
    <t>Итого за Обед                                               суммараная масса порции: 830</t>
  </si>
  <si>
    <t>Итого за Завтрак                                           суммараная масса порции: 570</t>
  </si>
  <si>
    <t>Итого за Обед                                                суммараная масса порции: 1025</t>
  </si>
  <si>
    <t>Итого за Завтрак                                           суммараная масса порции: 590</t>
  </si>
  <si>
    <t>Итого за Обед                                                суммараная масса порции:830</t>
  </si>
  <si>
    <t>Итого за Завтрак                                            суммарная масса порции: 550</t>
  </si>
  <si>
    <t>Котлеты  мясные с томатным соусом</t>
  </si>
  <si>
    <t>Суп-лапша (вермишель)</t>
  </si>
  <si>
    <t>Биточки из мяса птицы  с томатным соусом (филе)</t>
  </si>
  <si>
    <t>152 ,145</t>
  </si>
  <si>
    <t xml:space="preserve">Фрикадельки  мясные с томатным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</si>
</sst>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u/>
      <sz val="8"/>
      <name val="Arial"/>
      <family val="2"/>
      <charset val="204"/>
    </font>
    <font>
      <b/>
      <sz val="8"/>
      <name val="Arial"/>
      <family val="2"/>
      <charset val="204"/>
    </font>
    <font>
      <b/>
      <u/>
      <sz val="8"/>
      <name val="Arial"/>
      <family val="2"/>
      <charset val="204"/>
    </font>
    <font>
      <b/>
      <sz val="12"/>
      <name val="Arial"/>
      <charset val="1"/>
    </font>
    <font>
      <b/>
      <sz val="8"/>
      <name val="Arial"/>
      <charset val="1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2" fillId="0" borderId="0" xfId="1" applyFont="1"/>
    <xf numFmtId="0" fontId="1" fillId="0" borderId="0" xfId="1"/>
    <xf numFmtId="0" fontId="1" fillId="0" borderId="0" xfId="1" applyNumberFormat="1" applyAlignment="1"/>
    <xf numFmtId="0" fontId="3" fillId="0" borderId="0" xfId="0" applyFont="1" applyAlignment="1"/>
    <xf numFmtId="0" fontId="0" fillId="0" borderId="0" xfId="0" applyAlignment="1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6" fillId="0" borderId="0" xfId="0" applyFont="1" applyAlignment="1">
      <alignment horizontal="right"/>
    </xf>
    <xf numFmtId="0" fontId="6" fillId="0" borderId="0" xfId="0" applyFont="1" applyBorder="1" applyAlignment="1"/>
    <xf numFmtId="0" fontId="0" fillId="0" borderId="0" xfId="0" applyBorder="1" applyAlignment="1">
      <alignment horizontal="center" vertical="top"/>
    </xf>
    <xf numFmtId="0" fontId="0" fillId="0" borderId="0" xfId="0" applyAlignment="1">
      <alignment horizontal="right"/>
    </xf>
    <xf numFmtId="0" fontId="6" fillId="0" borderId="0" xfId="0" applyFont="1" applyAlignment="1"/>
    <xf numFmtId="2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top"/>
    </xf>
    <xf numFmtId="1" fontId="0" fillId="0" borderId="1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7" fillId="0" borderId="1" xfId="2" applyNumberFormat="1" applyFont="1" applyBorder="1" applyAlignment="1">
      <alignment horizontal="center" vertical="top"/>
    </xf>
    <xf numFmtId="0" fontId="7" fillId="0" borderId="1" xfId="2" applyNumberFormat="1" applyFont="1" applyBorder="1" applyAlignment="1">
      <alignment horizontal="center" vertical="top"/>
    </xf>
    <xf numFmtId="1" fontId="7" fillId="0" borderId="1" xfId="2" applyNumberFormat="1" applyFont="1" applyBorder="1" applyAlignment="1">
      <alignment horizontal="center" vertical="top"/>
    </xf>
    <xf numFmtId="164" fontId="7" fillId="0" borderId="1" xfId="2" applyNumberFormat="1" applyFont="1" applyBorder="1" applyAlignment="1">
      <alignment horizontal="center" vertical="top"/>
    </xf>
    <xf numFmtId="3" fontId="7" fillId="0" borderId="1" xfId="2" applyNumberFormat="1" applyFon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/>
    <xf numFmtId="0" fontId="6" fillId="0" borderId="1" xfId="0" applyFont="1" applyBorder="1" applyAlignment="1"/>
    <xf numFmtId="0" fontId="7" fillId="0" borderId="1" xfId="2" applyNumberFormat="1" applyFont="1" applyBorder="1" applyAlignment="1">
      <alignment vertical="top" wrapText="1"/>
    </xf>
    <xf numFmtId="0" fontId="0" fillId="0" borderId="0" xfId="0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4" xfId="0" applyFont="1" applyBorder="1" applyAlignment="1"/>
    <xf numFmtId="0" fontId="0" fillId="0" borderId="5" xfId="0" applyBorder="1" applyAlignment="1"/>
    <xf numFmtId="0" fontId="6" fillId="0" borderId="5" xfId="0" applyFont="1" applyBorder="1" applyAlignment="1">
      <alignment horizontal="right"/>
    </xf>
    <xf numFmtId="0" fontId="7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0" xfId="0" applyFont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7" fillId="0" borderId="2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8" fillId="0" borderId="1" xfId="0" applyFont="1" applyBorder="1" applyAlignment="1"/>
    <xf numFmtId="0" fontId="0" fillId="0" borderId="1" xfId="0" applyNumberFormat="1" applyFont="1" applyBorder="1" applyAlignment="1">
      <alignment vertical="top" wrapText="1"/>
    </xf>
  </cellXfs>
  <cellStyles count="3">
    <cellStyle name="Обычный" xfId="0" builtinId="0"/>
    <cellStyle name="Обычный 2" xfId="1"/>
    <cellStyle name="Обычный_Sheet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4"/>
  <sheetViews>
    <sheetView tabSelected="1" zoomScaleNormal="100" workbookViewId="0">
      <selection activeCell="A27" sqref="A27:C27"/>
    </sheetView>
  </sheetViews>
  <sheetFormatPr defaultRowHeight="15" x14ac:dyDescent="0.25"/>
  <cols>
    <col min="3" max="3" width="36.7109375" customWidth="1"/>
  </cols>
  <sheetData>
    <row r="1" spans="1:16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</row>
    <row r="2" spans="1:16" ht="15.75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x14ac:dyDescent="0.25">
      <c r="A3" s="4" t="s">
        <v>2</v>
      </c>
      <c r="B3" s="5"/>
      <c r="C3" s="5"/>
      <c r="D3" s="5"/>
      <c r="E3" s="10" t="s">
        <v>3</v>
      </c>
      <c r="F3" s="27" t="s">
        <v>4</v>
      </c>
      <c r="G3" s="28"/>
      <c r="H3" s="28"/>
      <c r="I3" s="29"/>
      <c r="J3" s="29"/>
      <c r="K3" s="30"/>
      <c r="L3" s="30"/>
      <c r="M3" s="30"/>
      <c r="N3" s="30"/>
      <c r="O3" s="30"/>
      <c r="P3" s="30"/>
    </row>
    <row r="4" spans="1:16" x14ac:dyDescent="0.25">
      <c r="A4" s="28"/>
      <c r="B4" s="28"/>
      <c r="C4" s="28"/>
      <c r="D4" s="29" t="s">
        <v>5</v>
      </c>
      <c r="E4" s="29"/>
      <c r="F4" s="6" t="s">
        <v>6</v>
      </c>
      <c r="G4" s="5"/>
      <c r="H4" s="5"/>
      <c r="I4" s="29" t="s">
        <v>7</v>
      </c>
      <c r="J4" s="29"/>
      <c r="K4" s="28" t="s">
        <v>8</v>
      </c>
      <c r="L4" s="28"/>
      <c r="M4" s="28"/>
      <c r="N4" s="28"/>
      <c r="O4" s="28"/>
      <c r="P4" s="28"/>
    </row>
    <row r="5" spans="1:16" x14ac:dyDescent="0.25">
      <c r="A5" s="32" t="s">
        <v>9</v>
      </c>
      <c r="B5" s="32" t="s">
        <v>10</v>
      </c>
      <c r="C5" s="32"/>
      <c r="D5" s="32" t="s">
        <v>11</v>
      </c>
      <c r="E5" s="32" t="s">
        <v>12</v>
      </c>
      <c r="F5" s="32"/>
      <c r="G5" s="32"/>
      <c r="H5" s="32" t="s">
        <v>13</v>
      </c>
      <c r="I5" s="32" t="s">
        <v>14</v>
      </c>
      <c r="J5" s="32"/>
      <c r="K5" s="32"/>
      <c r="L5" s="32"/>
      <c r="M5" s="32" t="s">
        <v>15</v>
      </c>
      <c r="N5" s="32"/>
      <c r="O5" s="32"/>
      <c r="P5" s="32"/>
    </row>
    <row r="6" spans="1:16" x14ac:dyDescent="0.25">
      <c r="A6" s="32"/>
      <c r="B6" s="32"/>
      <c r="C6" s="32"/>
      <c r="D6" s="32"/>
      <c r="E6" s="7" t="s">
        <v>16</v>
      </c>
      <c r="F6" s="7" t="s">
        <v>17</v>
      </c>
      <c r="G6" s="7" t="s">
        <v>18</v>
      </c>
      <c r="H6" s="32"/>
      <c r="I6" s="7" t="s">
        <v>19</v>
      </c>
      <c r="J6" s="7" t="s">
        <v>20</v>
      </c>
      <c r="K6" s="7" t="s">
        <v>21</v>
      </c>
      <c r="L6" s="7" t="s">
        <v>22</v>
      </c>
      <c r="M6" s="7" t="s">
        <v>23</v>
      </c>
      <c r="N6" s="7" t="s">
        <v>24</v>
      </c>
      <c r="O6" s="7" t="s">
        <v>25</v>
      </c>
      <c r="P6" s="7" t="s">
        <v>26</v>
      </c>
    </row>
    <row r="7" spans="1:16" x14ac:dyDescent="0.25">
      <c r="A7" s="8" t="s">
        <v>6</v>
      </c>
      <c r="B7" s="33" t="s">
        <v>27</v>
      </c>
      <c r="C7" s="33"/>
      <c r="D7" s="8" t="s">
        <v>28</v>
      </c>
      <c r="E7" s="8" t="s">
        <v>29</v>
      </c>
      <c r="F7" s="8" t="s">
        <v>30</v>
      </c>
      <c r="G7" s="8" t="s">
        <v>31</v>
      </c>
      <c r="H7" s="8" t="s">
        <v>32</v>
      </c>
      <c r="I7" s="8" t="s">
        <v>33</v>
      </c>
      <c r="J7" s="8" t="s">
        <v>34</v>
      </c>
      <c r="K7" s="8" t="s">
        <v>35</v>
      </c>
      <c r="L7" s="8" t="s">
        <v>36</v>
      </c>
      <c r="M7" s="8" t="s">
        <v>37</v>
      </c>
      <c r="N7" s="8" t="s">
        <v>38</v>
      </c>
      <c r="O7" s="8" t="s">
        <v>39</v>
      </c>
      <c r="P7" s="8" t="s">
        <v>40</v>
      </c>
    </row>
    <row r="8" spans="1:16" x14ac:dyDescent="0.25">
      <c r="A8" s="34" t="s">
        <v>41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</row>
    <row r="9" spans="1:16" x14ac:dyDescent="0.25">
      <c r="A9" s="9" t="s">
        <v>845</v>
      </c>
      <c r="B9" s="31" t="s">
        <v>153</v>
      </c>
      <c r="C9" s="31"/>
      <c r="D9" s="9" t="s">
        <v>42</v>
      </c>
      <c r="E9" s="9" t="s">
        <v>43</v>
      </c>
      <c r="F9" s="9" t="s">
        <v>44</v>
      </c>
      <c r="G9" s="9" t="s">
        <v>45</v>
      </c>
      <c r="H9" s="9" t="s">
        <v>46</v>
      </c>
      <c r="I9" s="9" t="s">
        <v>47</v>
      </c>
      <c r="J9" s="9" t="s">
        <v>48</v>
      </c>
      <c r="K9" s="9" t="s">
        <v>49</v>
      </c>
      <c r="L9" s="9" t="s">
        <v>50</v>
      </c>
      <c r="M9" s="9" t="s">
        <v>51</v>
      </c>
      <c r="N9" s="9" t="s">
        <v>52</v>
      </c>
      <c r="O9" s="9" t="s">
        <v>53</v>
      </c>
      <c r="P9" s="9" t="s">
        <v>54</v>
      </c>
    </row>
    <row r="10" spans="1:16" x14ac:dyDescent="0.25">
      <c r="A10" s="9" t="s">
        <v>55</v>
      </c>
      <c r="B10" s="31" t="s">
        <v>154</v>
      </c>
      <c r="C10" s="31"/>
      <c r="D10" s="9" t="s">
        <v>56</v>
      </c>
      <c r="E10" s="9" t="s">
        <v>57</v>
      </c>
      <c r="F10" s="9" t="s">
        <v>58</v>
      </c>
      <c r="G10" s="9" t="s">
        <v>59</v>
      </c>
      <c r="H10" s="9" t="s">
        <v>60</v>
      </c>
      <c r="I10" s="9" t="s">
        <v>61</v>
      </c>
      <c r="J10" s="9"/>
      <c r="K10" s="9" t="s">
        <v>62</v>
      </c>
      <c r="L10" s="9" t="s">
        <v>63</v>
      </c>
      <c r="M10" s="9" t="s">
        <v>64</v>
      </c>
      <c r="N10" s="9" t="s">
        <v>65</v>
      </c>
      <c r="O10" s="9" t="s">
        <v>66</v>
      </c>
      <c r="P10" s="9" t="s">
        <v>67</v>
      </c>
    </row>
    <row r="11" spans="1:16" x14ac:dyDescent="0.25">
      <c r="A11" s="9" t="s">
        <v>68</v>
      </c>
      <c r="B11" s="31" t="s">
        <v>155</v>
      </c>
      <c r="C11" s="31"/>
      <c r="D11" s="9" t="s">
        <v>56</v>
      </c>
      <c r="E11" s="9"/>
      <c r="F11" s="9"/>
      <c r="G11" s="9" t="s">
        <v>69</v>
      </c>
      <c r="H11" s="9" t="s">
        <v>70</v>
      </c>
      <c r="I11" s="9" t="s">
        <v>71</v>
      </c>
      <c r="J11" s="9" t="s">
        <v>35</v>
      </c>
      <c r="K11" s="9"/>
      <c r="L11" s="9"/>
      <c r="M11" s="9"/>
      <c r="N11" s="9"/>
      <c r="O11" s="9"/>
      <c r="P11" s="9"/>
    </row>
    <row r="12" spans="1:16" ht="28.5" customHeight="1" x14ac:dyDescent="0.25">
      <c r="A12" s="9" t="s">
        <v>72</v>
      </c>
      <c r="B12" s="31" t="s">
        <v>156</v>
      </c>
      <c r="C12" s="31"/>
      <c r="D12" s="9" t="s">
        <v>73</v>
      </c>
      <c r="E12" s="9" t="s">
        <v>29</v>
      </c>
      <c r="F12" s="9" t="s">
        <v>74</v>
      </c>
      <c r="G12" s="9" t="s">
        <v>75</v>
      </c>
      <c r="H12" s="9" t="s">
        <v>76</v>
      </c>
      <c r="I12" s="9" t="s">
        <v>77</v>
      </c>
      <c r="J12" s="9"/>
      <c r="K12" s="9"/>
      <c r="L12" s="9" t="s">
        <v>78</v>
      </c>
      <c r="M12" s="9" t="s">
        <v>35</v>
      </c>
      <c r="N12" s="9" t="s">
        <v>79</v>
      </c>
      <c r="O12" s="9" t="s">
        <v>32</v>
      </c>
      <c r="P12" s="9" t="s">
        <v>80</v>
      </c>
    </row>
    <row r="13" spans="1:16" x14ac:dyDescent="0.25">
      <c r="A13" s="37" t="s">
        <v>824</v>
      </c>
      <c r="B13" s="37"/>
      <c r="C13" s="37"/>
      <c r="D13" s="37"/>
      <c r="E13" s="9" t="s">
        <v>81</v>
      </c>
      <c r="F13" s="9" t="s">
        <v>82</v>
      </c>
      <c r="G13" s="9" t="s">
        <v>83</v>
      </c>
      <c r="H13" s="9" t="s">
        <v>84</v>
      </c>
      <c r="I13" s="9" t="s">
        <v>85</v>
      </c>
      <c r="J13" s="9" t="s">
        <v>86</v>
      </c>
      <c r="K13" s="9" t="s">
        <v>87</v>
      </c>
      <c r="L13" s="9" t="s">
        <v>88</v>
      </c>
      <c r="M13" s="9" t="s">
        <v>89</v>
      </c>
      <c r="N13" s="9" t="s">
        <v>90</v>
      </c>
      <c r="O13" s="9" t="s">
        <v>91</v>
      </c>
      <c r="P13" s="9" t="s">
        <v>92</v>
      </c>
    </row>
    <row r="14" spans="1:16" x14ac:dyDescent="0.25">
      <c r="A14" s="38" t="s">
        <v>93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40"/>
    </row>
    <row r="15" spans="1:16" x14ac:dyDescent="0.25">
      <c r="A15" s="9" t="s">
        <v>94</v>
      </c>
      <c r="B15" s="31" t="s">
        <v>157</v>
      </c>
      <c r="C15" s="31"/>
      <c r="D15" s="9" t="s">
        <v>95</v>
      </c>
      <c r="E15" s="9" t="s">
        <v>96</v>
      </c>
      <c r="F15" s="9" t="s">
        <v>97</v>
      </c>
      <c r="G15" s="9" t="s">
        <v>98</v>
      </c>
      <c r="H15" s="9" t="s">
        <v>99</v>
      </c>
      <c r="I15" s="9" t="s">
        <v>100</v>
      </c>
      <c r="J15" s="9" t="s">
        <v>101</v>
      </c>
      <c r="K15" s="9" t="s">
        <v>102</v>
      </c>
      <c r="L15" s="9" t="s">
        <v>103</v>
      </c>
      <c r="M15" s="9" t="s">
        <v>104</v>
      </c>
      <c r="N15" s="9" t="s">
        <v>105</v>
      </c>
      <c r="O15" s="9" t="s">
        <v>106</v>
      </c>
      <c r="P15" s="9" t="s">
        <v>107</v>
      </c>
    </row>
    <row r="16" spans="1:16" ht="15" customHeight="1" x14ac:dyDescent="0.25">
      <c r="A16" s="20">
        <v>80.62</v>
      </c>
      <c r="B16" s="36" t="s">
        <v>817</v>
      </c>
      <c r="C16" s="36"/>
      <c r="D16" s="21" t="s">
        <v>108</v>
      </c>
      <c r="E16" s="20">
        <v>10.18</v>
      </c>
      <c r="F16" s="20">
        <v>7.78</v>
      </c>
      <c r="G16" s="20">
        <v>2.17</v>
      </c>
      <c r="H16" s="20">
        <v>119.99</v>
      </c>
      <c r="I16" s="20">
        <v>0.08</v>
      </c>
      <c r="J16" s="20">
        <v>2.21</v>
      </c>
      <c r="K16" s="20">
        <v>446.15</v>
      </c>
      <c r="L16" s="20">
        <v>3.46</v>
      </c>
      <c r="M16" s="20">
        <v>35.96</v>
      </c>
      <c r="N16" s="20">
        <v>164.48</v>
      </c>
      <c r="O16" s="20">
        <v>43.48</v>
      </c>
      <c r="P16" s="20">
        <v>0.73</v>
      </c>
    </row>
    <row r="17" spans="1:16" x14ac:dyDescent="0.25">
      <c r="A17" s="9" t="s">
        <v>112</v>
      </c>
      <c r="B17" s="31" t="s">
        <v>813</v>
      </c>
      <c r="C17" s="31"/>
      <c r="D17" s="9" t="s">
        <v>113</v>
      </c>
      <c r="E17" s="9" t="s">
        <v>114</v>
      </c>
      <c r="F17" s="9" t="s">
        <v>115</v>
      </c>
      <c r="G17" s="9" t="s">
        <v>116</v>
      </c>
      <c r="H17" s="9" t="s">
        <v>117</v>
      </c>
      <c r="I17" s="9" t="s">
        <v>118</v>
      </c>
      <c r="J17" s="9"/>
      <c r="K17" s="9" t="s">
        <v>119</v>
      </c>
      <c r="L17" s="9" t="s">
        <v>6</v>
      </c>
      <c r="M17" s="9" t="s">
        <v>120</v>
      </c>
      <c r="N17" s="9" t="s">
        <v>121</v>
      </c>
      <c r="O17" s="9" t="s">
        <v>122</v>
      </c>
      <c r="P17" s="9" t="s">
        <v>123</v>
      </c>
    </row>
    <row r="18" spans="1:16" x14ac:dyDescent="0.25">
      <c r="A18" s="9" t="s">
        <v>124</v>
      </c>
      <c r="B18" s="31" t="s">
        <v>158</v>
      </c>
      <c r="C18" s="31"/>
      <c r="D18" s="9" t="s">
        <v>56</v>
      </c>
      <c r="E18" s="9" t="s">
        <v>61</v>
      </c>
      <c r="F18" s="9" t="s">
        <v>125</v>
      </c>
      <c r="G18" s="9" t="s">
        <v>126</v>
      </c>
      <c r="H18" s="9" t="s">
        <v>127</v>
      </c>
      <c r="I18" s="9"/>
      <c r="J18" s="9" t="s">
        <v>128</v>
      </c>
      <c r="K18" s="9" t="s">
        <v>129</v>
      </c>
      <c r="L18" s="9" t="s">
        <v>125</v>
      </c>
      <c r="M18" s="9" t="s">
        <v>130</v>
      </c>
      <c r="N18" s="9" t="s">
        <v>131</v>
      </c>
      <c r="O18" s="9" t="s">
        <v>132</v>
      </c>
      <c r="P18" s="9" t="s">
        <v>133</v>
      </c>
    </row>
    <row r="19" spans="1:16" ht="30.75" customHeight="1" x14ac:dyDescent="0.25">
      <c r="A19" s="9" t="s">
        <v>134</v>
      </c>
      <c r="B19" s="31" t="s">
        <v>156</v>
      </c>
      <c r="C19" s="31"/>
      <c r="D19" s="9" t="s">
        <v>135</v>
      </c>
      <c r="E19" s="9" t="s">
        <v>136</v>
      </c>
      <c r="F19" s="9" t="s">
        <v>137</v>
      </c>
      <c r="G19" s="9" t="s">
        <v>138</v>
      </c>
      <c r="H19" s="9" t="s">
        <v>139</v>
      </c>
      <c r="I19" s="9" t="s">
        <v>129</v>
      </c>
      <c r="J19" s="9"/>
      <c r="K19" s="9"/>
      <c r="L19" s="9" t="s">
        <v>140</v>
      </c>
      <c r="M19" s="9" t="s">
        <v>33</v>
      </c>
      <c r="N19" s="9" t="s">
        <v>141</v>
      </c>
      <c r="O19" s="9" t="s">
        <v>142</v>
      </c>
      <c r="P19" s="9" t="s">
        <v>6</v>
      </c>
    </row>
    <row r="20" spans="1:16" x14ac:dyDescent="0.25">
      <c r="A20" s="9" t="s">
        <v>398</v>
      </c>
      <c r="B20" s="31" t="s">
        <v>399</v>
      </c>
      <c r="C20" s="31"/>
      <c r="D20" s="9" t="s">
        <v>400</v>
      </c>
      <c r="E20" s="9" t="s">
        <v>74</v>
      </c>
      <c r="F20" s="9" t="s">
        <v>74</v>
      </c>
      <c r="G20" s="9" t="s">
        <v>401</v>
      </c>
      <c r="H20" s="9" t="s">
        <v>402</v>
      </c>
      <c r="I20" s="9" t="s">
        <v>325</v>
      </c>
      <c r="J20" s="9" t="s">
        <v>403</v>
      </c>
      <c r="K20" s="9" t="s">
        <v>404</v>
      </c>
      <c r="L20" s="9" t="s">
        <v>405</v>
      </c>
      <c r="M20" s="9" t="s">
        <v>164</v>
      </c>
      <c r="N20" s="9" t="s">
        <v>406</v>
      </c>
      <c r="O20" s="9" t="s">
        <v>407</v>
      </c>
      <c r="P20" s="9" t="s">
        <v>408</v>
      </c>
    </row>
    <row r="21" spans="1:16" x14ac:dyDescent="0.25">
      <c r="A21" s="9" t="s">
        <v>143</v>
      </c>
      <c r="B21" s="31" t="s">
        <v>159</v>
      </c>
      <c r="C21" s="31"/>
      <c r="D21" s="9" t="s">
        <v>135</v>
      </c>
      <c r="E21" s="9" t="s">
        <v>136</v>
      </c>
      <c r="F21" s="9" t="s">
        <v>137</v>
      </c>
      <c r="G21" s="9" t="s">
        <v>144</v>
      </c>
      <c r="H21" s="9" t="s">
        <v>145</v>
      </c>
      <c r="I21" s="9" t="s">
        <v>146</v>
      </c>
      <c r="J21" s="9"/>
      <c r="K21" s="9"/>
      <c r="L21" s="9" t="s">
        <v>147</v>
      </c>
      <c r="M21" s="9" t="s">
        <v>148</v>
      </c>
      <c r="N21" s="9" t="s">
        <v>149</v>
      </c>
      <c r="O21" s="9" t="s">
        <v>150</v>
      </c>
      <c r="P21" s="9" t="s">
        <v>151</v>
      </c>
    </row>
    <row r="22" spans="1:16" x14ac:dyDescent="0.25">
      <c r="A22" s="43" t="s">
        <v>825</v>
      </c>
      <c r="B22" s="43"/>
      <c r="C22" s="43"/>
      <c r="D22" s="43"/>
      <c r="E22" s="19">
        <f>E15+E16+E17+E18+E19+E21+E20</f>
        <v>26.139999999999997</v>
      </c>
      <c r="F22" s="19">
        <f t="shared" ref="F22:P22" si="0">F15+F16+F17+F18+F19+F21</f>
        <v>18.73</v>
      </c>
      <c r="G22" s="19">
        <f t="shared" si="0"/>
        <v>116.33000000000001</v>
      </c>
      <c r="H22" s="19">
        <f t="shared" si="0"/>
        <v>737.02</v>
      </c>
      <c r="I22" s="19">
        <f t="shared" si="0"/>
        <v>0.56000000000000005</v>
      </c>
      <c r="J22" s="19">
        <f t="shared" si="0"/>
        <v>35.049999999999997</v>
      </c>
      <c r="K22" s="19">
        <f t="shared" si="0"/>
        <v>681.89</v>
      </c>
      <c r="L22" s="19">
        <f t="shared" si="0"/>
        <v>7.6799999999999988</v>
      </c>
      <c r="M22" s="19">
        <f t="shared" si="0"/>
        <v>122.56</v>
      </c>
      <c r="N22" s="19">
        <f t="shared" si="0"/>
        <v>350.71</v>
      </c>
      <c r="O22" s="19">
        <f t="shared" si="0"/>
        <v>98.329999999999984</v>
      </c>
      <c r="P22" s="19">
        <f t="shared" si="0"/>
        <v>4.8600000000000003</v>
      </c>
    </row>
    <row r="23" spans="1:16" x14ac:dyDescent="0.25">
      <c r="A23" s="44" t="s">
        <v>152</v>
      </c>
      <c r="B23" s="45"/>
      <c r="C23" s="45"/>
      <c r="D23" s="46"/>
      <c r="E23" s="9">
        <f t="shared" ref="E23:P23" si="1">E13+E22</f>
        <v>60.84</v>
      </c>
      <c r="F23" s="9">
        <f t="shared" si="1"/>
        <v>50.6</v>
      </c>
      <c r="G23" s="9">
        <f t="shared" si="1"/>
        <v>207.21</v>
      </c>
      <c r="H23" s="9">
        <f t="shared" si="1"/>
        <v>1523.99</v>
      </c>
      <c r="I23" s="9">
        <f t="shared" si="1"/>
        <v>1.07</v>
      </c>
      <c r="J23" s="9">
        <f t="shared" si="1"/>
        <v>48.97</v>
      </c>
      <c r="K23" s="9">
        <f t="shared" si="1"/>
        <v>941.29</v>
      </c>
      <c r="L23" s="9">
        <f t="shared" si="1"/>
        <v>9.93</v>
      </c>
      <c r="M23" s="9">
        <f t="shared" si="1"/>
        <v>178.22</v>
      </c>
      <c r="N23" s="9">
        <f t="shared" si="1"/>
        <v>717.88</v>
      </c>
      <c r="O23" s="9">
        <f t="shared" si="1"/>
        <v>171.17</v>
      </c>
      <c r="P23" s="9">
        <f t="shared" si="1"/>
        <v>8.83</v>
      </c>
    </row>
    <row r="24" spans="1:16" x14ac:dyDescent="0.25">
      <c r="A24" s="1" t="s">
        <v>0</v>
      </c>
      <c r="B24" s="2"/>
      <c r="C24" s="2"/>
      <c r="D24" s="2"/>
      <c r="E24" s="2"/>
      <c r="F24" s="2"/>
      <c r="G24" s="2"/>
      <c r="H24" s="2"/>
      <c r="I24" s="2"/>
      <c r="J24" s="2"/>
      <c r="K24" s="3"/>
      <c r="L24" s="3"/>
      <c r="M24" s="3"/>
      <c r="N24" s="3"/>
      <c r="O24" s="3"/>
      <c r="P24" s="3"/>
    </row>
    <row r="25" spans="1:16" x14ac:dyDescent="0.25">
      <c r="A25" s="47" t="s">
        <v>160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6" x14ac:dyDescent="0.25">
      <c r="A26" s="4" t="s">
        <v>2</v>
      </c>
      <c r="B26" s="5"/>
      <c r="C26" s="5"/>
      <c r="D26" s="5"/>
      <c r="E26" s="10" t="s">
        <v>3</v>
      </c>
      <c r="F26" s="27" t="s">
        <v>161</v>
      </c>
      <c r="G26" s="27"/>
      <c r="H26" s="27"/>
      <c r="I26" s="29"/>
      <c r="J26" s="29"/>
      <c r="K26" s="30"/>
      <c r="L26" s="30"/>
      <c r="M26" s="30"/>
      <c r="N26" s="30"/>
      <c r="O26" s="30"/>
      <c r="P26" s="30"/>
    </row>
    <row r="27" spans="1:16" x14ac:dyDescent="0.25">
      <c r="A27" s="41"/>
      <c r="B27" s="41"/>
      <c r="C27" s="41"/>
      <c r="D27" s="42" t="s">
        <v>5</v>
      </c>
      <c r="E27" s="42"/>
      <c r="F27" s="6" t="s">
        <v>6</v>
      </c>
      <c r="G27" s="5"/>
      <c r="H27" s="5"/>
      <c r="I27" s="42" t="s">
        <v>7</v>
      </c>
      <c r="J27" s="42"/>
      <c r="K27" s="41" t="s">
        <v>8</v>
      </c>
      <c r="L27" s="41"/>
      <c r="M27" s="41"/>
      <c r="N27" s="41"/>
      <c r="O27" s="41"/>
      <c r="P27" s="41"/>
    </row>
    <row r="28" spans="1:16" x14ac:dyDescent="0.25">
      <c r="A28" s="59" t="s">
        <v>9</v>
      </c>
      <c r="B28" s="61" t="s">
        <v>10</v>
      </c>
      <c r="C28" s="62"/>
      <c r="D28" s="59" t="s">
        <v>11</v>
      </c>
      <c r="E28" s="54" t="s">
        <v>12</v>
      </c>
      <c r="F28" s="55"/>
      <c r="G28" s="56"/>
      <c r="H28" s="59" t="s">
        <v>13</v>
      </c>
      <c r="I28" s="54" t="s">
        <v>14</v>
      </c>
      <c r="J28" s="55"/>
      <c r="K28" s="55"/>
      <c r="L28" s="56"/>
      <c r="M28" s="54" t="s">
        <v>15</v>
      </c>
      <c r="N28" s="55"/>
      <c r="O28" s="55"/>
      <c r="P28" s="56"/>
    </row>
    <row r="29" spans="1:16" x14ac:dyDescent="0.25">
      <c r="A29" s="60"/>
      <c r="B29" s="63"/>
      <c r="C29" s="64"/>
      <c r="D29" s="60"/>
      <c r="E29" s="7" t="s">
        <v>16</v>
      </c>
      <c r="F29" s="7" t="s">
        <v>17</v>
      </c>
      <c r="G29" s="7" t="s">
        <v>18</v>
      </c>
      <c r="H29" s="60"/>
      <c r="I29" s="7" t="s">
        <v>19</v>
      </c>
      <c r="J29" s="7" t="s">
        <v>20</v>
      </c>
      <c r="K29" s="7" t="s">
        <v>21</v>
      </c>
      <c r="L29" s="7" t="s">
        <v>22</v>
      </c>
      <c r="M29" s="7" t="s">
        <v>23</v>
      </c>
      <c r="N29" s="7" t="s">
        <v>24</v>
      </c>
      <c r="O29" s="7" t="s">
        <v>25</v>
      </c>
      <c r="P29" s="7" t="s">
        <v>26</v>
      </c>
    </row>
    <row r="30" spans="1:16" x14ac:dyDescent="0.25">
      <c r="A30" s="8" t="s">
        <v>6</v>
      </c>
      <c r="B30" s="57" t="s">
        <v>27</v>
      </c>
      <c r="C30" s="58"/>
      <c r="D30" s="8" t="s">
        <v>28</v>
      </c>
      <c r="E30" s="8" t="s">
        <v>29</v>
      </c>
      <c r="F30" s="8" t="s">
        <v>30</v>
      </c>
      <c r="G30" s="8" t="s">
        <v>31</v>
      </c>
      <c r="H30" s="8" t="s">
        <v>32</v>
      </c>
      <c r="I30" s="8" t="s">
        <v>33</v>
      </c>
      <c r="J30" s="8" t="s">
        <v>34</v>
      </c>
      <c r="K30" s="8" t="s">
        <v>35</v>
      </c>
      <c r="L30" s="8" t="s">
        <v>36</v>
      </c>
      <c r="M30" s="8" t="s">
        <v>37</v>
      </c>
      <c r="N30" s="8" t="s">
        <v>38</v>
      </c>
      <c r="O30" s="8" t="s">
        <v>39</v>
      </c>
      <c r="P30" s="8" t="s">
        <v>40</v>
      </c>
    </row>
    <row r="31" spans="1:16" x14ac:dyDescent="0.25">
      <c r="A31" s="51" t="s">
        <v>41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3"/>
    </row>
    <row r="32" spans="1:16" x14ac:dyDescent="0.25">
      <c r="A32" s="9" t="s">
        <v>162</v>
      </c>
      <c r="B32" s="48" t="s">
        <v>163</v>
      </c>
      <c r="C32" s="49"/>
      <c r="D32" s="9" t="s">
        <v>164</v>
      </c>
      <c r="E32" s="9" t="s">
        <v>165</v>
      </c>
      <c r="F32" s="9" t="s">
        <v>166</v>
      </c>
      <c r="G32" s="9" t="s">
        <v>167</v>
      </c>
      <c r="H32" s="9" t="s">
        <v>168</v>
      </c>
      <c r="I32" s="9" t="s">
        <v>125</v>
      </c>
      <c r="J32" s="9" t="s">
        <v>169</v>
      </c>
      <c r="K32" s="9" t="s">
        <v>170</v>
      </c>
      <c r="L32" s="9" t="s">
        <v>171</v>
      </c>
      <c r="M32" s="9" t="s">
        <v>172</v>
      </c>
      <c r="N32" s="9" t="s">
        <v>173</v>
      </c>
      <c r="O32" s="9" t="s">
        <v>174</v>
      </c>
      <c r="P32" s="9" t="s">
        <v>71</v>
      </c>
    </row>
    <row r="33" spans="1:16" x14ac:dyDescent="0.25">
      <c r="A33" s="9" t="s">
        <v>175</v>
      </c>
      <c r="B33" s="48" t="s">
        <v>176</v>
      </c>
      <c r="C33" s="49"/>
      <c r="D33" s="9" t="s">
        <v>177</v>
      </c>
      <c r="E33" s="9" t="s">
        <v>178</v>
      </c>
      <c r="F33" s="9" t="s">
        <v>179</v>
      </c>
      <c r="G33" s="9" t="s">
        <v>180</v>
      </c>
      <c r="H33" s="9" t="s">
        <v>181</v>
      </c>
      <c r="I33" s="9" t="s">
        <v>133</v>
      </c>
      <c r="J33" s="9" t="s">
        <v>182</v>
      </c>
      <c r="K33" s="9" t="s">
        <v>183</v>
      </c>
      <c r="L33" s="9" t="s">
        <v>184</v>
      </c>
      <c r="M33" s="9" t="s">
        <v>185</v>
      </c>
      <c r="N33" s="9" t="s">
        <v>186</v>
      </c>
      <c r="O33" s="9" t="s">
        <v>187</v>
      </c>
      <c r="P33" s="9" t="s">
        <v>188</v>
      </c>
    </row>
    <row r="34" spans="1:16" x14ac:dyDescent="0.25">
      <c r="A34" s="9" t="s">
        <v>189</v>
      </c>
      <c r="B34" s="48" t="s">
        <v>190</v>
      </c>
      <c r="C34" s="49"/>
      <c r="D34" s="9" t="s">
        <v>56</v>
      </c>
      <c r="E34" s="9" t="s">
        <v>61</v>
      </c>
      <c r="F34" s="9" t="s">
        <v>125</v>
      </c>
      <c r="G34" s="9" t="s">
        <v>191</v>
      </c>
      <c r="H34" s="9" t="s">
        <v>192</v>
      </c>
      <c r="I34" s="9"/>
      <c r="J34" s="9" t="s">
        <v>128</v>
      </c>
      <c r="K34" s="9" t="s">
        <v>129</v>
      </c>
      <c r="L34" s="9" t="s">
        <v>125</v>
      </c>
      <c r="M34" s="9" t="s">
        <v>193</v>
      </c>
      <c r="N34" s="9" t="s">
        <v>131</v>
      </c>
      <c r="O34" s="9" t="s">
        <v>132</v>
      </c>
      <c r="P34" s="9" t="s">
        <v>100</v>
      </c>
    </row>
    <row r="35" spans="1:16" ht="31.5" customHeight="1" x14ac:dyDescent="0.25">
      <c r="A35" s="9" t="s">
        <v>194</v>
      </c>
      <c r="B35" s="48" t="s">
        <v>195</v>
      </c>
      <c r="C35" s="49"/>
      <c r="D35" s="9" t="s">
        <v>196</v>
      </c>
      <c r="E35" s="9" t="s">
        <v>142</v>
      </c>
      <c r="F35" s="9" t="s">
        <v>197</v>
      </c>
      <c r="G35" s="9" t="s">
        <v>198</v>
      </c>
      <c r="H35" s="9" t="s">
        <v>199</v>
      </c>
      <c r="I35" s="9" t="s">
        <v>200</v>
      </c>
      <c r="J35" s="9"/>
      <c r="K35" s="9"/>
      <c r="L35" s="9" t="s">
        <v>201</v>
      </c>
      <c r="M35" s="9" t="s">
        <v>39</v>
      </c>
      <c r="N35" s="9" t="s">
        <v>202</v>
      </c>
      <c r="O35" s="9" t="s">
        <v>203</v>
      </c>
      <c r="P35" s="9" t="s">
        <v>45</v>
      </c>
    </row>
    <row r="36" spans="1:16" x14ac:dyDescent="0.25">
      <c r="A36" s="9" t="s">
        <v>204</v>
      </c>
      <c r="B36" s="48" t="s">
        <v>205</v>
      </c>
      <c r="C36" s="49"/>
      <c r="D36" s="9" t="s">
        <v>42</v>
      </c>
      <c r="E36" s="9" t="s">
        <v>136</v>
      </c>
      <c r="F36" s="9" t="s">
        <v>136</v>
      </c>
      <c r="G36" s="9" t="s">
        <v>206</v>
      </c>
      <c r="H36" s="9" t="s">
        <v>207</v>
      </c>
      <c r="I36" s="9" t="s">
        <v>208</v>
      </c>
      <c r="J36" s="9" t="s">
        <v>140</v>
      </c>
      <c r="K36" s="9"/>
      <c r="L36" s="9"/>
      <c r="M36" s="9" t="s">
        <v>209</v>
      </c>
      <c r="N36" s="9"/>
      <c r="O36" s="9" t="s">
        <v>39</v>
      </c>
      <c r="P36" s="9" t="s">
        <v>133</v>
      </c>
    </row>
    <row r="37" spans="1:16" x14ac:dyDescent="0.25">
      <c r="A37" s="50" t="s">
        <v>826</v>
      </c>
      <c r="B37" s="45"/>
      <c r="C37" s="45"/>
      <c r="D37" s="46"/>
      <c r="E37" s="9" t="s">
        <v>210</v>
      </c>
      <c r="F37" s="9" t="s">
        <v>211</v>
      </c>
      <c r="G37" s="9" t="s">
        <v>212</v>
      </c>
      <c r="H37" s="9" t="s">
        <v>213</v>
      </c>
      <c r="I37" s="9" t="s">
        <v>63</v>
      </c>
      <c r="J37" s="9" t="s">
        <v>214</v>
      </c>
      <c r="K37" s="9" t="s">
        <v>215</v>
      </c>
      <c r="L37" s="9" t="s">
        <v>216</v>
      </c>
      <c r="M37" s="9" t="s">
        <v>217</v>
      </c>
      <c r="N37" s="9" t="s">
        <v>218</v>
      </c>
      <c r="O37" s="9" t="s">
        <v>219</v>
      </c>
      <c r="P37" s="9" t="s">
        <v>220</v>
      </c>
    </row>
    <row r="38" spans="1:16" x14ac:dyDescent="0.25">
      <c r="A38" s="51" t="s">
        <v>93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3"/>
    </row>
    <row r="39" spans="1:16" x14ac:dyDescent="0.25">
      <c r="A39" s="9" t="s">
        <v>221</v>
      </c>
      <c r="B39" s="31" t="s">
        <v>222</v>
      </c>
      <c r="C39" s="31"/>
      <c r="D39" s="9" t="s">
        <v>42</v>
      </c>
      <c r="E39" s="9" t="s">
        <v>223</v>
      </c>
      <c r="F39" s="9" t="s">
        <v>224</v>
      </c>
      <c r="G39" s="9" t="s">
        <v>225</v>
      </c>
      <c r="H39" s="9" t="s">
        <v>226</v>
      </c>
      <c r="I39" s="9" t="s">
        <v>227</v>
      </c>
      <c r="J39" s="9" t="s">
        <v>228</v>
      </c>
      <c r="K39" s="9" t="s">
        <v>229</v>
      </c>
      <c r="L39" s="9" t="s">
        <v>230</v>
      </c>
      <c r="M39" s="9" t="s">
        <v>231</v>
      </c>
      <c r="N39" s="9" t="s">
        <v>232</v>
      </c>
      <c r="O39" s="9" t="s">
        <v>233</v>
      </c>
      <c r="P39" s="9" t="s">
        <v>234</v>
      </c>
    </row>
    <row r="40" spans="1:16" x14ac:dyDescent="0.25">
      <c r="A40" s="9" t="s">
        <v>235</v>
      </c>
      <c r="B40" s="31" t="s">
        <v>236</v>
      </c>
      <c r="C40" s="31"/>
      <c r="D40" s="9" t="s">
        <v>237</v>
      </c>
      <c r="E40" s="9" t="s">
        <v>238</v>
      </c>
      <c r="F40" s="9" t="s">
        <v>239</v>
      </c>
      <c r="G40" s="9" t="s">
        <v>240</v>
      </c>
      <c r="H40" s="9" t="s">
        <v>241</v>
      </c>
      <c r="I40" s="9" t="s">
        <v>242</v>
      </c>
      <c r="J40" s="9" t="s">
        <v>243</v>
      </c>
      <c r="K40" s="9" t="s">
        <v>244</v>
      </c>
      <c r="L40" s="9" t="s">
        <v>245</v>
      </c>
      <c r="M40" s="9" t="s">
        <v>246</v>
      </c>
      <c r="N40" s="9" t="s">
        <v>247</v>
      </c>
      <c r="O40" s="9" t="s">
        <v>248</v>
      </c>
      <c r="P40" s="9" t="s">
        <v>249</v>
      </c>
    </row>
    <row r="41" spans="1:16" x14ac:dyDescent="0.25">
      <c r="A41" s="9" t="s">
        <v>250</v>
      </c>
      <c r="B41" s="31" t="s">
        <v>251</v>
      </c>
      <c r="C41" s="31"/>
      <c r="D41" s="9" t="s">
        <v>56</v>
      </c>
      <c r="E41" s="9" t="s">
        <v>252</v>
      </c>
      <c r="F41" s="9" t="s">
        <v>253</v>
      </c>
      <c r="G41" s="9" t="s">
        <v>254</v>
      </c>
      <c r="H41" s="9" t="s">
        <v>255</v>
      </c>
      <c r="I41" s="9" t="s">
        <v>71</v>
      </c>
      <c r="J41" s="9" t="s">
        <v>256</v>
      </c>
      <c r="K41" s="9" t="s">
        <v>257</v>
      </c>
      <c r="L41" s="9" t="s">
        <v>258</v>
      </c>
      <c r="M41" s="9" t="s">
        <v>259</v>
      </c>
      <c r="N41" s="9" t="s">
        <v>260</v>
      </c>
      <c r="O41" s="9" t="s">
        <v>261</v>
      </c>
      <c r="P41" s="9" t="s">
        <v>262</v>
      </c>
    </row>
    <row r="42" spans="1:16" ht="15" customHeight="1" x14ac:dyDescent="0.25">
      <c r="A42" s="20">
        <v>305.11</v>
      </c>
      <c r="B42" s="36" t="s">
        <v>820</v>
      </c>
      <c r="C42" s="36"/>
      <c r="D42" s="22">
        <v>200</v>
      </c>
      <c r="E42" s="21"/>
      <c r="F42" s="21"/>
      <c r="G42" s="23">
        <v>23.5</v>
      </c>
      <c r="H42" s="22">
        <v>95</v>
      </c>
      <c r="I42" s="23">
        <v>0.3</v>
      </c>
      <c r="J42" s="23">
        <v>20.100000000000001</v>
      </c>
      <c r="K42" s="21"/>
      <c r="L42" s="21"/>
      <c r="M42" s="21"/>
      <c r="N42" s="21"/>
      <c r="O42" s="21"/>
      <c r="P42" s="21"/>
    </row>
    <row r="43" spans="1:16" ht="33" customHeight="1" x14ac:dyDescent="0.25">
      <c r="A43" s="9" t="s">
        <v>134</v>
      </c>
      <c r="B43" s="31" t="s">
        <v>156</v>
      </c>
      <c r="C43" s="31"/>
      <c r="D43" s="9" t="s">
        <v>135</v>
      </c>
      <c r="E43" s="9" t="s">
        <v>136</v>
      </c>
      <c r="F43" s="9" t="s">
        <v>137</v>
      </c>
      <c r="G43" s="9" t="s">
        <v>138</v>
      </c>
      <c r="H43" s="9" t="s">
        <v>139</v>
      </c>
      <c r="I43" s="9" t="s">
        <v>129</v>
      </c>
      <c r="J43" s="9"/>
      <c r="K43" s="9"/>
      <c r="L43" s="9" t="s">
        <v>140</v>
      </c>
      <c r="M43" s="9" t="s">
        <v>33</v>
      </c>
      <c r="N43" s="9" t="s">
        <v>141</v>
      </c>
      <c r="O43" s="9" t="s">
        <v>142</v>
      </c>
      <c r="P43" s="9" t="s">
        <v>6</v>
      </c>
    </row>
    <row r="44" spans="1:16" ht="21.75" customHeight="1" x14ac:dyDescent="0.25">
      <c r="A44" s="9" t="s">
        <v>151</v>
      </c>
      <c r="B44" s="31" t="s">
        <v>159</v>
      </c>
      <c r="C44" s="31"/>
      <c r="D44" s="9" t="s">
        <v>267</v>
      </c>
      <c r="E44" s="9" t="s">
        <v>268</v>
      </c>
      <c r="F44" s="9" t="s">
        <v>266</v>
      </c>
      <c r="G44" s="9" t="s">
        <v>269</v>
      </c>
      <c r="H44" s="9" t="s">
        <v>270</v>
      </c>
      <c r="I44" s="9" t="s">
        <v>109</v>
      </c>
      <c r="J44" s="9"/>
      <c r="K44" s="9"/>
      <c r="L44" s="9" t="s">
        <v>85</v>
      </c>
      <c r="M44" s="9" t="s">
        <v>271</v>
      </c>
      <c r="N44" s="9" t="s">
        <v>70</v>
      </c>
      <c r="O44" s="9" t="s">
        <v>272</v>
      </c>
      <c r="P44" s="9" t="s">
        <v>273</v>
      </c>
    </row>
    <row r="45" spans="1:16" x14ac:dyDescent="0.25">
      <c r="A45" s="43" t="s">
        <v>827</v>
      </c>
      <c r="B45" s="35"/>
      <c r="C45" s="35"/>
      <c r="D45" s="35"/>
      <c r="E45" s="9">
        <f>E39+E40+E41+E43+E44+E42</f>
        <v>32.15</v>
      </c>
      <c r="F45" s="9" t="s">
        <v>274</v>
      </c>
      <c r="G45" s="25">
        <f>G39+G40+G41+G42+G43+G44</f>
        <v>122.5</v>
      </c>
      <c r="H45" s="25">
        <f t="shared" ref="H45:P45" si="2">H39+H40+H41+H42+H43+H44</f>
        <v>916.66000000000008</v>
      </c>
      <c r="I45" s="25">
        <f t="shared" si="2"/>
        <v>1.0900000000000001</v>
      </c>
      <c r="J45" s="25">
        <f t="shared" si="2"/>
        <v>71.94</v>
      </c>
      <c r="K45" s="25">
        <f t="shared" si="2"/>
        <v>936.81</v>
      </c>
      <c r="L45" s="25">
        <f t="shared" si="2"/>
        <v>11.08</v>
      </c>
      <c r="M45" s="25">
        <f t="shared" si="2"/>
        <v>154.91999999999999</v>
      </c>
      <c r="N45" s="25">
        <f t="shared" si="2"/>
        <v>433.44</v>
      </c>
      <c r="O45" s="25">
        <f t="shared" si="2"/>
        <v>135.64999999999998</v>
      </c>
      <c r="P45" s="25">
        <f t="shared" si="2"/>
        <v>9.66</v>
      </c>
    </row>
    <row r="46" spans="1:16" x14ac:dyDescent="0.25">
      <c r="A46" s="35" t="s">
        <v>152</v>
      </c>
      <c r="B46" s="35"/>
      <c r="C46" s="35"/>
      <c r="D46" s="35"/>
      <c r="E46" s="9">
        <f>E37+E45</f>
        <v>61.47</v>
      </c>
      <c r="F46" s="9">
        <f t="shared" ref="F46:P46" si="3">F37+F45</f>
        <v>60.03</v>
      </c>
      <c r="G46" s="9">
        <f t="shared" si="3"/>
        <v>179.82</v>
      </c>
      <c r="H46" s="9">
        <f t="shared" si="3"/>
        <v>1509.94</v>
      </c>
      <c r="I46" s="9">
        <f t="shared" si="3"/>
        <v>1.4700000000000002</v>
      </c>
      <c r="J46" s="9">
        <f t="shared" si="3"/>
        <v>77.099999999999994</v>
      </c>
      <c r="K46" s="9">
        <f t="shared" si="3"/>
        <v>1706.73</v>
      </c>
      <c r="L46" s="9">
        <f t="shared" si="3"/>
        <v>14.66</v>
      </c>
      <c r="M46" s="9">
        <f t="shared" si="3"/>
        <v>612.79</v>
      </c>
      <c r="N46" s="9">
        <f t="shared" si="3"/>
        <v>858.2</v>
      </c>
      <c r="O46" s="9">
        <f t="shared" si="3"/>
        <v>198.45</v>
      </c>
      <c r="P46" s="9">
        <f t="shared" si="3"/>
        <v>14.59</v>
      </c>
    </row>
    <row r="47" spans="1:16" x14ac:dyDescent="0.25">
      <c r="A47" s="11"/>
      <c r="B47" s="11"/>
      <c r="C47" s="11"/>
      <c r="D47" s="11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</row>
    <row r="48" spans="1:16" x14ac:dyDescent="0.25">
      <c r="A48" s="1" t="s">
        <v>0</v>
      </c>
      <c r="B48" s="2"/>
      <c r="C48" s="2"/>
      <c r="D48" s="2"/>
      <c r="E48" s="2"/>
      <c r="F48" s="2"/>
      <c r="G48" s="2"/>
      <c r="H48" s="2"/>
      <c r="I48" s="2"/>
      <c r="J48" s="2"/>
      <c r="K48" s="3"/>
      <c r="L48" s="3"/>
      <c r="M48" s="3"/>
      <c r="N48" s="3"/>
      <c r="O48" s="3"/>
      <c r="P48" s="3"/>
    </row>
    <row r="49" spans="1:16" x14ac:dyDescent="0.25">
      <c r="A49" s="47" t="s">
        <v>276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</row>
    <row r="50" spans="1:16" x14ac:dyDescent="0.25">
      <c r="A50" s="4" t="s">
        <v>2</v>
      </c>
      <c r="B50" s="5"/>
      <c r="C50" s="5"/>
      <c r="D50" s="5"/>
      <c r="E50" s="10" t="s">
        <v>3</v>
      </c>
      <c r="F50" s="27" t="s">
        <v>277</v>
      </c>
      <c r="G50" s="28"/>
      <c r="H50" s="28"/>
      <c r="I50" s="29"/>
      <c r="J50" s="29"/>
      <c r="K50" s="30"/>
      <c r="L50" s="30"/>
      <c r="M50" s="30"/>
      <c r="N50" s="30"/>
      <c r="O50" s="30"/>
      <c r="P50" s="30"/>
    </row>
    <row r="51" spans="1:16" x14ac:dyDescent="0.25">
      <c r="A51" s="28"/>
      <c r="B51" s="28"/>
      <c r="C51" s="28"/>
      <c r="D51" s="42" t="s">
        <v>5</v>
      </c>
      <c r="E51" s="42"/>
      <c r="F51" s="6" t="s">
        <v>6</v>
      </c>
      <c r="G51" s="5"/>
      <c r="H51" s="5"/>
      <c r="I51" s="29" t="s">
        <v>7</v>
      </c>
      <c r="J51" s="29"/>
      <c r="K51" s="28" t="s">
        <v>8</v>
      </c>
      <c r="L51" s="28"/>
      <c r="M51" s="28"/>
      <c r="N51" s="28"/>
      <c r="O51" s="28"/>
      <c r="P51" s="28"/>
    </row>
    <row r="52" spans="1:16" x14ac:dyDescent="0.25">
      <c r="A52" s="32" t="s">
        <v>9</v>
      </c>
      <c r="B52" s="32" t="s">
        <v>10</v>
      </c>
      <c r="C52" s="32"/>
      <c r="D52" s="32" t="s">
        <v>11</v>
      </c>
      <c r="E52" s="32" t="s">
        <v>12</v>
      </c>
      <c r="F52" s="32"/>
      <c r="G52" s="32"/>
      <c r="H52" s="32" t="s">
        <v>13</v>
      </c>
      <c r="I52" s="32" t="s">
        <v>14</v>
      </c>
      <c r="J52" s="32"/>
      <c r="K52" s="32"/>
      <c r="L52" s="32"/>
      <c r="M52" s="32" t="s">
        <v>15</v>
      </c>
      <c r="N52" s="32"/>
      <c r="O52" s="32"/>
      <c r="P52" s="32"/>
    </row>
    <row r="53" spans="1:16" x14ac:dyDescent="0.25">
      <c r="A53" s="32"/>
      <c r="B53" s="32"/>
      <c r="C53" s="32"/>
      <c r="D53" s="32"/>
      <c r="E53" s="7" t="s">
        <v>16</v>
      </c>
      <c r="F53" s="7" t="s">
        <v>17</v>
      </c>
      <c r="G53" s="7" t="s">
        <v>18</v>
      </c>
      <c r="H53" s="32"/>
      <c r="I53" s="7" t="s">
        <v>19</v>
      </c>
      <c r="J53" s="7" t="s">
        <v>20</v>
      </c>
      <c r="K53" s="7" t="s">
        <v>21</v>
      </c>
      <c r="L53" s="7" t="s">
        <v>22</v>
      </c>
      <c r="M53" s="7" t="s">
        <v>23</v>
      </c>
      <c r="N53" s="7" t="s">
        <v>24</v>
      </c>
      <c r="O53" s="7" t="s">
        <v>25</v>
      </c>
      <c r="P53" s="7" t="s">
        <v>26</v>
      </c>
    </row>
    <row r="54" spans="1:16" x14ac:dyDescent="0.25">
      <c r="A54" s="8" t="s">
        <v>6</v>
      </c>
      <c r="B54" s="33" t="s">
        <v>27</v>
      </c>
      <c r="C54" s="33"/>
      <c r="D54" s="8" t="s">
        <v>28</v>
      </c>
      <c r="E54" s="8" t="s">
        <v>29</v>
      </c>
      <c r="F54" s="8" t="s">
        <v>30</v>
      </c>
      <c r="G54" s="8" t="s">
        <v>31</v>
      </c>
      <c r="H54" s="8" t="s">
        <v>32</v>
      </c>
      <c r="I54" s="8" t="s">
        <v>33</v>
      </c>
      <c r="J54" s="8" t="s">
        <v>34</v>
      </c>
      <c r="K54" s="8" t="s">
        <v>35</v>
      </c>
      <c r="L54" s="8" t="s">
        <v>36</v>
      </c>
      <c r="M54" s="8" t="s">
        <v>37</v>
      </c>
      <c r="N54" s="8" t="s">
        <v>38</v>
      </c>
      <c r="O54" s="8" t="s">
        <v>39</v>
      </c>
      <c r="P54" s="8" t="s">
        <v>40</v>
      </c>
    </row>
    <row r="55" spans="1:16" x14ac:dyDescent="0.25">
      <c r="A55" s="51" t="s">
        <v>278</v>
      </c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3"/>
    </row>
    <row r="56" spans="1:16" x14ac:dyDescent="0.25">
      <c r="A56" s="9" t="s">
        <v>279</v>
      </c>
      <c r="B56" s="31" t="s">
        <v>280</v>
      </c>
      <c r="C56" s="31"/>
      <c r="D56" s="9" t="s">
        <v>281</v>
      </c>
      <c r="E56" s="9" t="s">
        <v>282</v>
      </c>
      <c r="F56" s="9" t="s">
        <v>283</v>
      </c>
      <c r="G56" s="9" t="s">
        <v>284</v>
      </c>
      <c r="H56" s="9" t="s">
        <v>285</v>
      </c>
      <c r="I56" s="9" t="s">
        <v>286</v>
      </c>
      <c r="J56" s="9" t="s">
        <v>287</v>
      </c>
      <c r="K56" s="9" t="s">
        <v>288</v>
      </c>
      <c r="L56" s="9" t="s">
        <v>289</v>
      </c>
      <c r="M56" s="9" t="s">
        <v>290</v>
      </c>
      <c r="N56" s="9" t="s">
        <v>291</v>
      </c>
      <c r="O56" s="9" t="s">
        <v>292</v>
      </c>
      <c r="P56" s="9" t="s">
        <v>293</v>
      </c>
    </row>
    <row r="57" spans="1:16" x14ac:dyDescent="0.25">
      <c r="A57" s="9" t="s">
        <v>294</v>
      </c>
      <c r="B57" s="31" t="s">
        <v>813</v>
      </c>
      <c r="C57" s="31"/>
      <c r="D57" s="9" t="s">
        <v>295</v>
      </c>
      <c r="E57" s="9" t="s">
        <v>296</v>
      </c>
      <c r="F57" s="9" t="s">
        <v>297</v>
      </c>
      <c r="G57" s="9" t="s">
        <v>298</v>
      </c>
      <c r="H57" s="9" t="s">
        <v>299</v>
      </c>
      <c r="I57" s="9" t="s">
        <v>109</v>
      </c>
      <c r="J57" s="9"/>
      <c r="K57" s="9" t="s">
        <v>62</v>
      </c>
      <c r="L57" s="9" t="s">
        <v>111</v>
      </c>
      <c r="M57" s="9" t="s">
        <v>106</v>
      </c>
      <c r="N57" s="9" t="s">
        <v>300</v>
      </c>
      <c r="O57" s="9" t="s">
        <v>301</v>
      </c>
      <c r="P57" s="9" t="s">
        <v>302</v>
      </c>
    </row>
    <row r="58" spans="1:16" ht="18" customHeight="1" x14ac:dyDescent="0.25">
      <c r="A58" s="9" t="s">
        <v>303</v>
      </c>
      <c r="B58" s="31" t="s">
        <v>263</v>
      </c>
      <c r="C58" s="31"/>
      <c r="D58" s="9" t="s">
        <v>56</v>
      </c>
      <c r="E58" s="9"/>
      <c r="F58" s="9"/>
      <c r="G58" s="9" t="s">
        <v>264</v>
      </c>
      <c r="H58" s="9" t="s">
        <v>265</v>
      </c>
      <c r="I58" s="9"/>
      <c r="J58" s="9"/>
      <c r="K58" s="9"/>
      <c r="L58" s="9"/>
      <c r="M58" s="9" t="s">
        <v>266</v>
      </c>
      <c r="N58" s="9"/>
      <c r="O58" s="9"/>
      <c r="P58" s="9" t="s">
        <v>208</v>
      </c>
    </row>
    <row r="59" spans="1:16" ht="33" customHeight="1" x14ac:dyDescent="0.25">
      <c r="A59" s="9" t="s">
        <v>304</v>
      </c>
      <c r="B59" s="31" t="s">
        <v>195</v>
      </c>
      <c r="C59" s="31"/>
      <c r="D59" s="9" t="s">
        <v>305</v>
      </c>
      <c r="E59" s="9" t="s">
        <v>110</v>
      </c>
      <c r="F59" s="9" t="s">
        <v>140</v>
      </c>
      <c r="G59" s="9" t="s">
        <v>306</v>
      </c>
      <c r="H59" s="9" t="s">
        <v>307</v>
      </c>
      <c r="I59" s="9" t="s">
        <v>308</v>
      </c>
      <c r="J59" s="9"/>
      <c r="K59" s="9"/>
      <c r="L59" s="9" t="s">
        <v>273</v>
      </c>
      <c r="M59" s="9" t="s">
        <v>37</v>
      </c>
      <c r="N59" s="9" t="s">
        <v>70</v>
      </c>
      <c r="O59" s="9" t="s">
        <v>309</v>
      </c>
      <c r="P59" s="9" t="s">
        <v>167</v>
      </c>
    </row>
    <row r="60" spans="1:16" x14ac:dyDescent="0.25">
      <c r="A60" s="43" t="s">
        <v>828</v>
      </c>
      <c r="B60" s="43"/>
      <c r="C60" s="43"/>
      <c r="D60" s="43"/>
      <c r="E60" s="9" t="s">
        <v>310</v>
      </c>
      <c r="F60" s="9" t="s">
        <v>311</v>
      </c>
      <c r="G60" s="9" t="s">
        <v>312</v>
      </c>
      <c r="H60" s="9" t="s">
        <v>313</v>
      </c>
      <c r="I60" s="9" t="s">
        <v>137</v>
      </c>
      <c r="J60" s="9" t="s">
        <v>287</v>
      </c>
      <c r="K60" s="9" t="s">
        <v>314</v>
      </c>
      <c r="L60" s="9" t="s">
        <v>315</v>
      </c>
      <c r="M60" s="9" t="s">
        <v>316</v>
      </c>
      <c r="N60" s="9" t="s">
        <v>112</v>
      </c>
      <c r="O60" s="9" t="s">
        <v>317</v>
      </c>
      <c r="P60" s="9" t="s">
        <v>318</v>
      </c>
    </row>
    <row r="61" spans="1:16" x14ac:dyDescent="0.25">
      <c r="A61" s="51" t="s">
        <v>93</v>
      </c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3"/>
    </row>
    <row r="62" spans="1:16" x14ac:dyDescent="0.25">
      <c r="A62" s="9" t="s">
        <v>319</v>
      </c>
      <c r="B62" s="31" t="s">
        <v>320</v>
      </c>
      <c r="C62" s="31"/>
      <c r="D62" s="9" t="s">
        <v>42</v>
      </c>
      <c r="E62" s="9" t="s">
        <v>321</v>
      </c>
      <c r="F62" s="9" t="s">
        <v>322</v>
      </c>
      <c r="G62" s="9" t="s">
        <v>323</v>
      </c>
      <c r="H62" s="9" t="s">
        <v>324</v>
      </c>
      <c r="I62" s="9" t="s">
        <v>325</v>
      </c>
      <c r="J62" s="9" t="s">
        <v>326</v>
      </c>
      <c r="K62" s="9" t="s">
        <v>327</v>
      </c>
      <c r="L62" s="9" t="s">
        <v>328</v>
      </c>
      <c r="M62" s="9" t="s">
        <v>329</v>
      </c>
      <c r="N62" s="9" t="s">
        <v>330</v>
      </c>
      <c r="O62" s="9" t="s">
        <v>331</v>
      </c>
      <c r="P62" s="9" t="s">
        <v>332</v>
      </c>
    </row>
    <row r="63" spans="1:16" x14ac:dyDescent="0.25">
      <c r="A63" s="9" t="s">
        <v>333</v>
      </c>
      <c r="B63" s="31" t="s">
        <v>334</v>
      </c>
      <c r="C63" s="31"/>
      <c r="D63" s="9" t="s">
        <v>335</v>
      </c>
      <c r="E63" s="9" t="s">
        <v>336</v>
      </c>
      <c r="F63" s="9" t="s">
        <v>337</v>
      </c>
      <c r="G63" s="9" t="s">
        <v>338</v>
      </c>
      <c r="H63" s="9" t="s">
        <v>339</v>
      </c>
      <c r="I63" s="9" t="s">
        <v>286</v>
      </c>
      <c r="J63" s="9" t="s">
        <v>340</v>
      </c>
      <c r="K63" s="9" t="s">
        <v>341</v>
      </c>
      <c r="L63" s="9" t="s">
        <v>342</v>
      </c>
      <c r="M63" s="9" t="s">
        <v>343</v>
      </c>
      <c r="N63" s="9" t="s">
        <v>344</v>
      </c>
      <c r="O63" s="9" t="s">
        <v>345</v>
      </c>
      <c r="P63" s="9" t="s">
        <v>346</v>
      </c>
    </row>
    <row r="64" spans="1:16" x14ac:dyDescent="0.25">
      <c r="A64" s="9" t="s">
        <v>347</v>
      </c>
      <c r="B64" s="31" t="s">
        <v>348</v>
      </c>
      <c r="C64" s="31"/>
      <c r="D64" s="9" t="s">
        <v>56</v>
      </c>
      <c r="E64" s="9" t="s">
        <v>349</v>
      </c>
      <c r="F64" s="9" t="s">
        <v>350</v>
      </c>
      <c r="G64" s="9" t="s">
        <v>351</v>
      </c>
      <c r="H64" s="9" t="s">
        <v>352</v>
      </c>
      <c r="I64" s="9" t="s">
        <v>353</v>
      </c>
      <c r="J64" s="9" t="s">
        <v>354</v>
      </c>
      <c r="K64" s="9" t="s">
        <v>355</v>
      </c>
      <c r="L64" s="9" t="s">
        <v>356</v>
      </c>
      <c r="M64" s="9" t="s">
        <v>357</v>
      </c>
      <c r="N64" s="9" t="s">
        <v>358</v>
      </c>
      <c r="O64" s="9" t="s">
        <v>359</v>
      </c>
      <c r="P64" s="9" t="s">
        <v>360</v>
      </c>
    </row>
    <row r="65" spans="1:16" ht="16.5" customHeight="1" x14ac:dyDescent="0.25">
      <c r="A65" s="9" t="s">
        <v>303</v>
      </c>
      <c r="B65" s="31" t="s">
        <v>361</v>
      </c>
      <c r="C65" s="31"/>
      <c r="D65" s="9" t="s">
        <v>56</v>
      </c>
      <c r="E65" s="9"/>
      <c r="F65" s="9"/>
      <c r="G65" s="9" t="s">
        <v>264</v>
      </c>
      <c r="H65" s="9" t="s">
        <v>265</v>
      </c>
      <c r="I65" s="9"/>
      <c r="J65" s="9"/>
      <c r="K65" s="9"/>
      <c r="L65" s="9"/>
      <c r="M65" s="9" t="s">
        <v>266</v>
      </c>
      <c r="N65" s="9"/>
      <c r="O65" s="9"/>
      <c r="P65" s="9" t="s">
        <v>208</v>
      </c>
    </row>
    <row r="66" spans="1:16" ht="35.25" customHeight="1" x14ac:dyDescent="0.25">
      <c r="A66" s="9" t="s">
        <v>362</v>
      </c>
      <c r="B66" s="31" t="s">
        <v>156</v>
      </c>
      <c r="C66" s="31"/>
      <c r="D66" s="9" t="s">
        <v>267</v>
      </c>
      <c r="E66" s="9" t="s">
        <v>268</v>
      </c>
      <c r="F66" s="9" t="s">
        <v>266</v>
      </c>
      <c r="G66" s="9" t="s">
        <v>363</v>
      </c>
      <c r="H66" s="9" t="s">
        <v>364</v>
      </c>
      <c r="I66" s="9" t="s">
        <v>133</v>
      </c>
      <c r="J66" s="9"/>
      <c r="K66" s="9"/>
      <c r="L66" s="9" t="s">
        <v>365</v>
      </c>
      <c r="M66" s="9" t="s">
        <v>31</v>
      </c>
      <c r="N66" s="9" t="s">
        <v>366</v>
      </c>
      <c r="O66" s="9" t="s">
        <v>367</v>
      </c>
      <c r="P66" s="9" t="s">
        <v>78</v>
      </c>
    </row>
    <row r="67" spans="1:16" x14ac:dyDescent="0.25">
      <c r="A67" s="9" t="s">
        <v>151</v>
      </c>
      <c r="B67" s="31" t="s">
        <v>159</v>
      </c>
      <c r="C67" s="31"/>
      <c r="D67" s="9" t="s">
        <v>267</v>
      </c>
      <c r="E67" s="9" t="s">
        <v>268</v>
      </c>
      <c r="F67" s="9" t="s">
        <v>266</v>
      </c>
      <c r="G67" s="9" t="s">
        <v>269</v>
      </c>
      <c r="H67" s="9" t="s">
        <v>270</v>
      </c>
      <c r="I67" s="9" t="s">
        <v>109</v>
      </c>
      <c r="J67" s="9"/>
      <c r="K67" s="9"/>
      <c r="L67" s="9" t="s">
        <v>85</v>
      </c>
      <c r="M67" s="9" t="s">
        <v>271</v>
      </c>
      <c r="N67" s="9" t="s">
        <v>70</v>
      </c>
      <c r="O67" s="9" t="s">
        <v>272</v>
      </c>
      <c r="P67" s="9" t="s">
        <v>273</v>
      </c>
    </row>
    <row r="68" spans="1:16" x14ac:dyDescent="0.25">
      <c r="A68" s="43" t="s">
        <v>829</v>
      </c>
      <c r="B68" s="65"/>
      <c r="C68" s="65"/>
      <c r="D68" s="65"/>
      <c r="E68" s="9" t="s">
        <v>368</v>
      </c>
      <c r="F68" s="9" t="s">
        <v>369</v>
      </c>
      <c r="G68" s="9" t="s">
        <v>370</v>
      </c>
      <c r="H68" s="9" t="s">
        <v>371</v>
      </c>
      <c r="I68" s="9" t="s">
        <v>372</v>
      </c>
      <c r="J68" s="9" t="s">
        <v>373</v>
      </c>
      <c r="K68" s="9" t="s">
        <v>374</v>
      </c>
      <c r="L68" s="9" t="s">
        <v>375</v>
      </c>
      <c r="M68" s="9" t="s">
        <v>376</v>
      </c>
      <c r="N68" s="9" t="s">
        <v>377</v>
      </c>
      <c r="O68" s="9" t="s">
        <v>378</v>
      </c>
      <c r="P68" s="9" t="s">
        <v>379</v>
      </c>
    </row>
    <row r="69" spans="1:16" x14ac:dyDescent="0.25">
      <c r="A69" s="44" t="s">
        <v>152</v>
      </c>
      <c r="B69" s="45"/>
      <c r="C69" s="45"/>
      <c r="D69" s="46"/>
      <c r="E69" s="9">
        <f>E60+E68</f>
        <v>47.2</v>
      </c>
      <c r="F69" s="9">
        <f t="shared" ref="F69:P69" si="4">F60+F68</f>
        <v>51.45</v>
      </c>
      <c r="G69" s="9">
        <f t="shared" si="4"/>
        <v>203.47</v>
      </c>
      <c r="H69" s="9">
        <f t="shared" si="4"/>
        <v>1465.0500000000002</v>
      </c>
      <c r="I69" s="9">
        <f t="shared" si="4"/>
        <v>0.83000000000000007</v>
      </c>
      <c r="J69" s="9">
        <f t="shared" si="4"/>
        <v>66.52</v>
      </c>
      <c r="K69" s="9">
        <f t="shared" si="4"/>
        <v>1060.3900000000001</v>
      </c>
      <c r="L69" s="9">
        <f t="shared" si="4"/>
        <v>14.43</v>
      </c>
      <c r="M69" s="9">
        <f t="shared" si="4"/>
        <v>176.04000000000002</v>
      </c>
      <c r="N69" s="9">
        <f t="shared" si="4"/>
        <v>571.83000000000004</v>
      </c>
      <c r="O69" s="9">
        <f t="shared" si="4"/>
        <v>143.47999999999999</v>
      </c>
      <c r="P69" s="9">
        <f t="shared" si="4"/>
        <v>10.02</v>
      </c>
    </row>
    <row r="70" spans="1:16" x14ac:dyDescent="0.25">
      <c r="A70" s="11"/>
      <c r="B70" s="11"/>
      <c r="C70" s="11"/>
      <c r="D70" s="11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</row>
    <row r="71" spans="1:16" x14ac:dyDescent="0.25">
      <c r="A71" s="1" t="s">
        <v>0</v>
      </c>
      <c r="B71" s="2"/>
      <c r="C71" s="2"/>
      <c r="D71" s="2"/>
      <c r="E71" s="2"/>
      <c r="F71" s="2"/>
      <c r="G71" s="2"/>
      <c r="H71" s="2"/>
      <c r="I71" s="2"/>
      <c r="J71" s="2"/>
      <c r="K71" s="3"/>
      <c r="L71" s="3"/>
      <c r="M71" s="3"/>
      <c r="N71" s="3"/>
      <c r="O71" s="3"/>
      <c r="P71" s="3"/>
    </row>
    <row r="72" spans="1:16" x14ac:dyDescent="0.25">
      <c r="A72" s="47" t="s">
        <v>380</v>
      </c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</row>
    <row r="73" spans="1:16" x14ac:dyDescent="0.25">
      <c r="A73" s="4" t="s">
        <v>2</v>
      </c>
      <c r="B73" s="5"/>
      <c r="C73" s="5"/>
      <c r="D73" s="5"/>
      <c r="E73" s="10" t="s">
        <v>3</v>
      </c>
      <c r="F73" s="27" t="s">
        <v>381</v>
      </c>
      <c r="G73" s="27"/>
      <c r="H73" s="27"/>
      <c r="I73" s="29"/>
      <c r="J73" s="29"/>
      <c r="K73" s="30"/>
      <c r="L73" s="30"/>
      <c r="M73" s="30"/>
      <c r="N73" s="30"/>
      <c r="O73" s="30"/>
      <c r="P73" s="30"/>
    </row>
    <row r="74" spans="1:16" x14ac:dyDescent="0.25">
      <c r="A74" s="41"/>
      <c r="B74" s="41"/>
      <c r="C74" s="41"/>
      <c r="D74" s="42" t="s">
        <v>5</v>
      </c>
      <c r="E74" s="42"/>
      <c r="F74" s="6" t="s">
        <v>6</v>
      </c>
      <c r="G74" s="5"/>
      <c r="H74" s="5"/>
      <c r="I74" s="42" t="s">
        <v>7</v>
      </c>
      <c r="J74" s="42"/>
      <c r="K74" s="41" t="s">
        <v>8</v>
      </c>
      <c r="L74" s="41"/>
      <c r="M74" s="41"/>
      <c r="N74" s="41"/>
      <c r="O74" s="41"/>
      <c r="P74" s="41"/>
    </row>
    <row r="75" spans="1:16" x14ac:dyDescent="0.25">
      <c r="A75" s="59" t="s">
        <v>9</v>
      </c>
      <c r="B75" s="61" t="s">
        <v>10</v>
      </c>
      <c r="C75" s="62"/>
      <c r="D75" s="59" t="s">
        <v>11</v>
      </c>
      <c r="E75" s="54" t="s">
        <v>12</v>
      </c>
      <c r="F75" s="55"/>
      <c r="G75" s="56"/>
      <c r="H75" s="59" t="s">
        <v>13</v>
      </c>
      <c r="I75" s="54" t="s">
        <v>14</v>
      </c>
      <c r="J75" s="55"/>
      <c r="K75" s="55"/>
      <c r="L75" s="56"/>
      <c r="M75" s="54" t="s">
        <v>15</v>
      </c>
      <c r="N75" s="55"/>
      <c r="O75" s="55"/>
      <c r="P75" s="56"/>
    </row>
    <row r="76" spans="1:16" x14ac:dyDescent="0.25">
      <c r="A76" s="60"/>
      <c r="B76" s="63"/>
      <c r="C76" s="64"/>
      <c r="D76" s="60"/>
      <c r="E76" s="7" t="s">
        <v>16</v>
      </c>
      <c r="F76" s="7" t="s">
        <v>17</v>
      </c>
      <c r="G76" s="7" t="s">
        <v>18</v>
      </c>
      <c r="H76" s="60"/>
      <c r="I76" s="7" t="s">
        <v>19</v>
      </c>
      <c r="J76" s="7" t="s">
        <v>20</v>
      </c>
      <c r="K76" s="7" t="s">
        <v>21</v>
      </c>
      <c r="L76" s="7" t="s">
        <v>22</v>
      </c>
      <c r="M76" s="7" t="s">
        <v>23</v>
      </c>
      <c r="N76" s="7" t="s">
        <v>24</v>
      </c>
      <c r="O76" s="7" t="s">
        <v>25</v>
      </c>
      <c r="P76" s="7" t="s">
        <v>26</v>
      </c>
    </row>
    <row r="77" spans="1:16" x14ac:dyDescent="0.25">
      <c r="A77" s="8" t="s">
        <v>6</v>
      </c>
      <c r="B77" s="57" t="s">
        <v>27</v>
      </c>
      <c r="C77" s="58"/>
      <c r="D77" s="8" t="s">
        <v>28</v>
      </c>
      <c r="E77" s="8" t="s">
        <v>29</v>
      </c>
      <c r="F77" s="8" t="s">
        <v>30</v>
      </c>
      <c r="G77" s="8" t="s">
        <v>31</v>
      </c>
      <c r="H77" s="8" t="s">
        <v>32</v>
      </c>
      <c r="I77" s="8" t="s">
        <v>33</v>
      </c>
      <c r="J77" s="8" t="s">
        <v>34</v>
      </c>
      <c r="K77" s="8" t="s">
        <v>35</v>
      </c>
      <c r="L77" s="8" t="s">
        <v>36</v>
      </c>
      <c r="M77" s="8" t="s">
        <v>37</v>
      </c>
      <c r="N77" s="8" t="s">
        <v>38</v>
      </c>
      <c r="O77" s="8" t="s">
        <v>39</v>
      </c>
      <c r="P77" s="8" t="s">
        <v>40</v>
      </c>
    </row>
    <row r="78" spans="1:16" x14ac:dyDescent="0.25">
      <c r="A78" s="51" t="s">
        <v>41</v>
      </c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3"/>
    </row>
    <row r="79" spans="1:16" x14ac:dyDescent="0.25">
      <c r="A79" s="9" t="s">
        <v>382</v>
      </c>
      <c r="B79" s="31" t="s">
        <v>383</v>
      </c>
      <c r="C79" s="31"/>
      <c r="D79" s="9" t="s">
        <v>823</v>
      </c>
      <c r="E79" s="9" t="s">
        <v>384</v>
      </c>
      <c r="F79" s="9" t="s">
        <v>275</v>
      </c>
      <c r="G79" s="9" t="s">
        <v>385</v>
      </c>
      <c r="H79" s="9" t="s">
        <v>386</v>
      </c>
      <c r="I79" s="9" t="s">
        <v>100</v>
      </c>
      <c r="J79" s="9" t="s">
        <v>387</v>
      </c>
      <c r="K79" s="9" t="s">
        <v>388</v>
      </c>
      <c r="L79" s="9" t="s">
        <v>389</v>
      </c>
      <c r="M79" s="9" t="s">
        <v>390</v>
      </c>
      <c r="N79" s="9" t="s">
        <v>391</v>
      </c>
      <c r="O79" s="9" t="s">
        <v>392</v>
      </c>
      <c r="P79" s="9" t="s">
        <v>393</v>
      </c>
    </row>
    <row r="80" spans="1:16" ht="33" customHeight="1" x14ac:dyDescent="0.25">
      <c r="A80" s="9" t="s">
        <v>303</v>
      </c>
      <c r="B80" s="31" t="s">
        <v>263</v>
      </c>
      <c r="C80" s="31"/>
      <c r="D80" s="9" t="s">
        <v>56</v>
      </c>
      <c r="E80" s="9"/>
      <c r="F80" s="9"/>
      <c r="G80" s="9" t="s">
        <v>264</v>
      </c>
      <c r="H80" s="9" t="s">
        <v>265</v>
      </c>
      <c r="I80" s="9"/>
      <c r="J80" s="9"/>
      <c r="K80" s="9"/>
      <c r="L80" s="9"/>
      <c r="M80" s="9" t="s">
        <v>266</v>
      </c>
      <c r="N80" s="9"/>
      <c r="O80" s="9"/>
      <c r="P80" s="9" t="s">
        <v>208</v>
      </c>
    </row>
    <row r="81" spans="1:16" ht="29.25" customHeight="1" x14ac:dyDescent="0.25">
      <c r="A81" s="9" t="s">
        <v>194</v>
      </c>
      <c r="B81" s="31" t="s">
        <v>195</v>
      </c>
      <c r="C81" s="31"/>
      <c r="D81" s="9" t="s">
        <v>196</v>
      </c>
      <c r="E81" s="9" t="s">
        <v>142</v>
      </c>
      <c r="F81" s="9" t="s">
        <v>197</v>
      </c>
      <c r="G81" s="9" t="s">
        <v>198</v>
      </c>
      <c r="H81" s="9" t="s">
        <v>199</v>
      </c>
      <c r="I81" s="9" t="s">
        <v>200</v>
      </c>
      <c r="J81" s="9"/>
      <c r="K81" s="9"/>
      <c r="L81" s="9" t="s">
        <v>201</v>
      </c>
      <c r="M81" s="9" t="s">
        <v>39</v>
      </c>
      <c r="N81" s="9" t="s">
        <v>202</v>
      </c>
      <c r="O81" s="9" t="s">
        <v>203</v>
      </c>
      <c r="P81" s="9" t="s">
        <v>45</v>
      </c>
    </row>
    <row r="82" spans="1:16" x14ac:dyDescent="0.25">
      <c r="A82" s="9" t="s">
        <v>394</v>
      </c>
      <c r="B82" s="31" t="s">
        <v>395</v>
      </c>
      <c r="C82" s="31"/>
      <c r="D82" s="9" t="s">
        <v>35</v>
      </c>
      <c r="E82" s="9" t="s">
        <v>286</v>
      </c>
      <c r="F82" s="9" t="s">
        <v>396</v>
      </c>
      <c r="G82" s="9" t="s">
        <v>47</v>
      </c>
      <c r="H82" s="9" t="s">
        <v>397</v>
      </c>
      <c r="I82" s="9"/>
      <c r="J82" s="9"/>
      <c r="K82" s="9" t="s">
        <v>62</v>
      </c>
      <c r="L82" s="9" t="s">
        <v>133</v>
      </c>
      <c r="M82" s="9" t="s">
        <v>268</v>
      </c>
      <c r="N82" s="9" t="s">
        <v>28</v>
      </c>
      <c r="O82" s="9"/>
      <c r="P82" s="9" t="s">
        <v>227</v>
      </c>
    </row>
    <row r="83" spans="1:16" x14ac:dyDescent="0.25">
      <c r="A83" s="9" t="s">
        <v>398</v>
      </c>
      <c r="B83" s="31" t="s">
        <v>399</v>
      </c>
      <c r="C83" s="31"/>
      <c r="D83" s="9" t="s">
        <v>400</v>
      </c>
      <c r="E83" s="9" t="s">
        <v>74</v>
      </c>
      <c r="F83" s="9" t="s">
        <v>74</v>
      </c>
      <c r="G83" s="9" t="s">
        <v>401</v>
      </c>
      <c r="H83" s="9" t="s">
        <v>402</v>
      </c>
      <c r="I83" s="9" t="s">
        <v>325</v>
      </c>
      <c r="J83" s="9" t="s">
        <v>403</v>
      </c>
      <c r="K83" s="9" t="s">
        <v>404</v>
      </c>
      <c r="L83" s="9" t="s">
        <v>405</v>
      </c>
      <c r="M83" s="9" t="s">
        <v>164</v>
      </c>
      <c r="N83" s="9" t="s">
        <v>406</v>
      </c>
      <c r="O83" s="9" t="s">
        <v>407</v>
      </c>
      <c r="P83" s="9" t="s">
        <v>408</v>
      </c>
    </row>
    <row r="84" spans="1:16" x14ac:dyDescent="0.25">
      <c r="A84" s="43" t="s">
        <v>841</v>
      </c>
      <c r="B84" s="35"/>
      <c r="C84" s="35"/>
      <c r="D84" s="35"/>
      <c r="E84" s="9" t="s">
        <v>409</v>
      </c>
      <c r="F84" s="9" t="s">
        <v>410</v>
      </c>
      <c r="G84" s="9" t="s">
        <v>411</v>
      </c>
      <c r="H84" s="9" t="s">
        <v>412</v>
      </c>
      <c r="I84" s="9" t="s">
        <v>413</v>
      </c>
      <c r="J84" s="9" t="s">
        <v>414</v>
      </c>
      <c r="K84" s="9" t="s">
        <v>415</v>
      </c>
      <c r="L84" s="9" t="s">
        <v>416</v>
      </c>
      <c r="M84" s="9" t="s">
        <v>417</v>
      </c>
      <c r="N84" s="9" t="s">
        <v>418</v>
      </c>
      <c r="O84" s="9" t="s">
        <v>419</v>
      </c>
      <c r="P84" s="9" t="s">
        <v>420</v>
      </c>
    </row>
    <row r="85" spans="1:16" x14ac:dyDescent="0.25">
      <c r="A85" s="51" t="s">
        <v>421</v>
      </c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3"/>
    </row>
    <row r="86" spans="1:16" x14ac:dyDescent="0.25">
      <c r="A86" s="9" t="s">
        <v>422</v>
      </c>
      <c r="B86" s="31" t="s">
        <v>423</v>
      </c>
      <c r="C86" s="31"/>
      <c r="D86" s="9" t="s">
        <v>95</v>
      </c>
      <c r="E86" s="9" t="s">
        <v>96</v>
      </c>
      <c r="F86" s="9" t="s">
        <v>424</v>
      </c>
      <c r="G86" s="9" t="s">
        <v>425</v>
      </c>
      <c r="H86" s="9" t="s">
        <v>426</v>
      </c>
      <c r="I86" s="9" t="s">
        <v>61</v>
      </c>
      <c r="J86" s="9" t="s">
        <v>427</v>
      </c>
      <c r="K86" s="9" t="s">
        <v>428</v>
      </c>
      <c r="L86" s="9" t="s">
        <v>429</v>
      </c>
      <c r="M86" s="9" t="s">
        <v>104</v>
      </c>
      <c r="N86" s="9" t="s">
        <v>430</v>
      </c>
      <c r="O86" s="9" t="s">
        <v>431</v>
      </c>
      <c r="P86" s="9" t="s">
        <v>432</v>
      </c>
    </row>
    <row r="87" spans="1:16" ht="15" customHeight="1" x14ac:dyDescent="0.25">
      <c r="A87" s="9" t="s">
        <v>433</v>
      </c>
      <c r="B87" s="31" t="s">
        <v>842</v>
      </c>
      <c r="C87" s="31"/>
      <c r="D87" s="9" t="s">
        <v>434</v>
      </c>
      <c r="E87" s="9" t="s">
        <v>435</v>
      </c>
      <c r="F87" s="9" t="s">
        <v>436</v>
      </c>
      <c r="G87" s="9" t="s">
        <v>437</v>
      </c>
      <c r="H87" s="9" t="s">
        <v>438</v>
      </c>
      <c r="I87" s="9" t="s">
        <v>125</v>
      </c>
      <c r="J87" s="9" t="s">
        <v>27</v>
      </c>
      <c r="K87" s="9" t="s">
        <v>305</v>
      </c>
      <c r="L87" s="9" t="s">
        <v>166</v>
      </c>
      <c r="M87" s="9" t="s">
        <v>439</v>
      </c>
      <c r="N87" s="9" t="s">
        <v>440</v>
      </c>
      <c r="O87" s="9" t="s">
        <v>441</v>
      </c>
      <c r="P87" s="9" t="s">
        <v>71</v>
      </c>
    </row>
    <row r="88" spans="1:16" x14ac:dyDescent="0.25">
      <c r="A88" s="15">
        <v>497.03</v>
      </c>
      <c r="B88" s="66" t="s">
        <v>590</v>
      </c>
      <c r="C88" s="66"/>
      <c r="D88" s="16" t="s">
        <v>113</v>
      </c>
      <c r="E88" s="15">
        <v>10.84</v>
      </c>
      <c r="F88" s="15">
        <v>6.45</v>
      </c>
      <c r="G88" s="17">
        <v>49</v>
      </c>
      <c r="H88" s="15">
        <v>297.01</v>
      </c>
      <c r="I88" s="15">
        <v>0.37</v>
      </c>
      <c r="J88" s="16"/>
      <c r="K88" s="15">
        <v>24.21</v>
      </c>
      <c r="L88" s="15">
        <v>0.74</v>
      </c>
      <c r="M88" s="15">
        <v>21.65</v>
      </c>
      <c r="N88" s="15">
        <v>256.89</v>
      </c>
      <c r="O88" s="18">
        <v>171.6</v>
      </c>
      <c r="P88" s="15">
        <v>5.78</v>
      </c>
    </row>
    <row r="89" spans="1:16" ht="33" customHeight="1" x14ac:dyDescent="0.25">
      <c r="A89" s="9" t="s">
        <v>442</v>
      </c>
      <c r="B89" s="31" t="s">
        <v>443</v>
      </c>
      <c r="C89" s="31"/>
      <c r="D89" s="9" t="s">
        <v>56</v>
      </c>
      <c r="E89" s="9"/>
      <c r="F89" s="9"/>
      <c r="G89" s="9" t="s">
        <v>444</v>
      </c>
      <c r="H89" s="9" t="s">
        <v>445</v>
      </c>
      <c r="I89" s="9" t="s">
        <v>266</v>
      </c>
      <c r="J89" s="9" t="s">
        <v>446</v>
      </c>
      <c r="K89" s="9"/>
      <c r="L89" s="9"/>
      <c r="M89" s="9"/>
      <c r="N89" s="9"/>
      <c r="O89" s="9"/>
      <c r="P89" s="9"/>
    </row>
    <row r="90" spans="1:16" ht="36.75" customHeight="1" x14ac:dyDescent="0.25">
      <c r="A90" s="9" t="s">
        <v>134</v>
      </c>
      <c r="B90" s="31" t="s">
        <v>156</v>
      </c>
      <c r="C90" s="31"/>
      <c r="D90" s="9" t="s">
        <v>135</v>
      </c>
      <c r="E90" s="9" t="s">
        <v>136</v>
      </c>
      <c r="F90" s="9" t="s">
        <v>137</v>
      </c>
      <c r="G90" s="9" t="s">
        <v>138</v>
      </c>
      <c r="H90" s="9" t="s">
        <v>139</v>
      </c>
      <c r="I90" s="9" t="s">
        <v>129</v>
      </c>
      <c r="J90" s="9"/>
      <c r="K90" s="9"/>
      <c r="L90" s="9" t="s">
        <v>140</v>
      </c>
      <c r="M90" s="9" t="s">
        <v>33</v>
      </c>
      <c r="N90" s="9" t="s">
        <v>141</v>
      </c>
      <c r="O90" s="9" t="s">
        <v>142</v>
      </c>
      <c r="P90" s="9" t="s">
        <v>6</v>
      </c>
    </row>
    <row r="91" spans="1:16" x14ac:dyDescent="0.25">
      <c r="A91" s="9" t="s">
        <v>151</v>
      </c>
      <c r="B91" s="31" t="s">
        <v>447</v>
      </c>
      <c r="C91" s="31"/>
      <c r="D91" s="9" t="s">
        <v>267</v>
      </c>
      <c r="E91" s="9" t="s">
        <v>268</v>
      </c>
      <c r="F91" s="9" t="s">
        <v>266</v>
      </c>
      <c r="G91" s="9" t="s">
        <v>269</v>
      </c>
      <c r="H91" s="9" t="s">
        <v>270</v>
      </c>
      <c r="I91" s="9" t="s">
        <v>109</v>
      </c>
      <c r="J91" s="9"/>
      <c r="K91" s="9"/>
      <c r="L91" s="9" t="s">
        <v>85</v>
      </c>
      <c r="M91" s="9" t="s">
        <v>271</v>
      </c>
      <c r="N91" s="9" t="s">
        <v>70</v>
      </c>
      <c r="O91" s="9" t="s">
        <v>272</v>
      </c>
      <c r="P91" s="9" t="s">
        <v>273</v>
      </c>
    </row>
    <row r="92" spans="1:16" x14ac:dyDescent="0.25">
      <c r="A92" s="43" t="s">
        <v>830</v>
      </c>
      <c r="B92" s="35"/>
      <c r="C92" s="35"/>
      <c r="D92" s="35"/>
      <c r="E92" s="19">
        <f>E86+E87+E88+E89+E90+E91</f>
        <v>24.99</v>
      </c>
      <c r="F92" s="9" t="s">
        <v>448</v>
      </c>
      <c r="G92" s="9" t="s">
        <v>449</v>
      </c>
      <c r="H92" s="9" t="s">
        <v>450</v>
      </c>
      <c r="I92" s="9" t="s">
        <v>451</v>
      </c>
      <c r="J92" s="9" t="s">
        <v>452</v>
      </c>
      <c r="K92" s="9" t="s">
        <v>453</v>
      </c>
      <c r="L92" s="9" t="s">
        <v>454</v>
      </c>
      <c r="M92" s="9" t="s">
        <v>455</v>
      </c>
      <c r="N92" s="9" t="s">
        <v>456</v>
      </c>
      <c r="O92" s="9" t="s">
        <v>457</v>
      </c>
      <c r="P92" s="9" t="s">
        <v>458</v>
      </c>
    </row>
    <row r="93" spans="1:16" x14ac:dyDescent="0.25">
      <c r="A93" s="44" t="s">
        <v>152</v>
      </c>
      <c r="B93" s="45"/>
      <c r="C93" s="45"/>
      <c r="D93" s="46"/>
      <c r="E93" s="9">
        <f>E84+E92</f>
        <v>56.94</v>
      </c>
      <c r="F93" s="9">
        <f t="shared" ref="F93:P93" si="5">F84+F92</f>
        <v>36.950000000000003</v>
      </c>
      <c r="G93" s="9">
        <f t="shared" si="5"/>
        <v>191.09</v>
      </c>
      <c r="H93" s="9">
        <f t="shared" si="5"/>
        <v>1312.48</v>
      </c>
      <c r="I93" s="9">
        <f t="shared" si="5"/>
        <v>1.17</v>
      </c>
      <c r="J93" s="9">
        <f t="shared" si="5"/>
        <v>55.2</v>
      </c>
      <c r="K93" s="9">
        <f t="shared" si="5"/>
        <v>408.13</v>
      </c>
      <c r="L93" s="9">
        <f t="shared" si="5"/>
        <v>7.43</v>
      </c>
      <c r="M93" s="9">
        <f t="shared" si="5"/>
        <v>349.52</v>
      </c>
      <c r="N93" s="9">
        <f t="shared" si="5"/>
        <v>615.02</v>
      </c>
      <c r="O93" s="9">
        <f t="shared" si="5"/>
        <v>189.93</v>
      </c>
      <c r="P93" s="9">
        <f t="shared" si="5"/>
        <v>11.440000000000001</v>
      </c>
    </row>
    <row r="94" spans="1:16" x14ac:dyDescent="0.25">
      <c r="A94" s="11"/>
      <c r="B94" s="11"/>
      <c r="C94" s="11"/>
      <c r="D94" s="11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</row>
    <row r="95" spans="1:16" x14ac:dyDescent="0.25">
      <c r="A95" s="1" t="s">
        <v>0</v>
      </c>
      <c r="B95" s="2"/>
      <c r="C95" s="2"/>
      <c r="D95" s="2"/>
      <c r="E95" s="2"/>
      <c r="F95" s="2"/>
      <c r="G95" s="2"/>
      <c r="H95" s="2"/>
      <c r="I95" s="2"/>
      <c r="J95" s="2"/>
      <c r="K95" s="3"/>
      <c r="L95" s="3"/>
      <c r="M95" s="3"/>
      <c r="N95" s="3"/>
      <c r="O95" s="3"/>
      <c r="P95" s="3"/>
    </row>
    <row r="96" spans="1:16" x14ac:dyDescent="0.25">
      <c r="A96" s="47" t="s">
        <v>459</v>
      </c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</row>
    <row r="97" spans="1:16" x14ac:dyDescent="0.25">
      <c r="A97" s="4" t="s">
        <v>2</v>
      </c>
      <c r="B97" s="5"/>
      <c r="C97" s="5"/>
      <c r="D97" s="5"/>
      <c r="E97" s="10" t="s">
        <v>3</v>
      </c>
      <c r="F97" s="27" t="s">
        <v>460</v>
      </c>
      <c r="G97" s="27"/>
      <c r="H97" s="27"/>
      <c r="I97" s="29"/>
      <c r="J97" s="29"/>
      <c r="K97" s="30"/>
      <c r="L97" s="30"/>
      <c r="M97" s="30"/>
      <c r="N97" s="30"/>
      <c r="O97" s="30"/>
      <c r="P97" s="30"/>
    </row>
    <row r="98" spans="1:16" x14ac:dyDescent="0.25">
      <c r="A98" s="41"/>
      <c r="B98" s="41"/>
      <c r="C98" s="41"/>
      <c r="D98" s="42" t="s">
        <v>5</v>
      </c>
      <c r="E98" s="42"/>
      <c r="F98" s="6" t="s">
        <v>6</v>
      </c>
      <c r="G98" s="5"/>
      <c r="H98" s="5"/>
      <c r="I98" s="42" t="s">
        <v>7</v>
      </c>
      <c r="J98" s="42"/>
      <c r="K98" s="41" t="s">
        <v>8</v>
      </c>
      <c r="L98" s="41"/>
      <c r="M98" s="41"/>
      <c r="N98" s="41"/>
      <c r="O98" s="41"/>
      <c r="P98" s="41"/>
    </row>
    <row r="99" spans="1:16" x14ac:dyDescent="0.25">
      <c r="A99" s="59" t="s">
        <v>9</v>
      </c>
      <c r="B99" s="61" t="s">
        <v>10</v>
      </c>
      <c r="C99" s="62"/>
      <c r="D99" s="59" t="s">
        <v>11</v>
      </c>
      <c r="E99" s="54" t="s">
        <v>12</v>
      </c>
      <c r="F99" s="55"/>
      <c r="G99" s="56"/>
      <c r="H99" s="59" t="s">
        <v>13</v>
      </c>
      <c r="I99" s="54" t="s">
        <v>14</v>
      </c>
      <c r="J99" s="55"/>
      <c r="K99" s="55"/>
      <c r="L99" s="56"/>
      <c r="M99" s="54" t="s">
        <v>15</v>
      </c>
      <c r="N99" s="55"/>
      <c r="O99" s="55"/>
      <c r="P99" s="56"/>
    </row>
    <row r="100" spans="1:16" x14ac:dyDescent="0.25">
      <c r="A100" s="60"/>
      <c r="B100" s="63"/>
      <c r="C100" s="64"/>
      <c r="D100" s="60"/>
      <c r="E100" s="7" t="s">
        <v>16</v>
      </c>
      <c r="F100" s="7" t="s">
        <v>17</v>
      </c>
      <c r="G100" s="7" t="s">
        <v>18</v>
      </c>
      <c r="H100" s="60"/>
      <c r="I100" s="7" t="s">
        <v>19</v>
      </c>
      <c r="J100" s="7" t="s">
        <v>20</v>
      </c>
      <c r="K100" s="7" t="s">
        <v>21</v>
      </c>
      <c r="L100" s="7" t="s">
        <v>22</v>
      </c>
      <c r="M100" s="7" t="s">
        <v>23</v>
      </c>
      <c r="N100" s="7" t="s">
        <v>24</v>
      </c>
      <c r="O100" s="7" t="s">
        <v>25</v>
      </c>
      <c r="P100" s="7" t="s">
        <v>26</v>
      </c>
    </row>
    <row r="101" spans="1:16" x14ac:dyDescent="0.25">
      <c r="A101" s="8" t="s">
        <v>6</v>
      </c>
      <c r="B101" s="57" t="s">
        <v>27</v>
      </c>
      <c r="C101" s="58"/>
      <c r="D101" s="8" t="s">
        <v>28</v>
      </c>
      <c r="E101" s="8" t="s">
        <v>29</v>
      </c>
      <c r="F101" s="8" t="s">
        <v>30</v>
      </c>
      <c r="G101" s="8" t="s">
        <v>31</v>
      </c>
      <c r="H101" s="8" t="s">
        <v>32</v>
      </c>
      <c r="I101" s="8" t="s">
        <v>33</v>
      </c>
      <c r="J101" s="8" t="s">
        <v>34</v>
      </c>
      <c r="K101" s="8" t="s">
        <v>35</v>
      </c>
      <c r="L101" s="8" t="s">
        <v>36</v>
      </c>
      <c r="M101" s="8" t="s">
        <v>37</v>
      </c>
      <c r="N101" s="8" t="s">
        <v>38</v>
      </c>
      <c r="O101" s="8" t="s">
        <v>39</v>
      </c>
      <c r="P101" s="8" t="s">
        <v>40</v>
      </c>
    </row>
    <row r="102" spans="1:16" x14ac:dyDescent="0.25">
      <c r="A102" s="51" t="s">
        <v>41</v>
      </c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3"/>
    </row>
    <row r="103" spans="1:16" x14ac:dyDescent="0.25">
      <c r="A103" s="9" t="s">
        <v>461</v>
      </c>
      <c r="B103" s="31" t="s">
        <v>462</v>
      </c>
      <c r="C103" s="31"/>
      <c r="D103" s="9" t="s">
        <v>463</v>
      </c>
      <c r="E103" s="9" t="s">
        <v>464</v>
      </c>
      <c r="F103" s="9" t="s">
        <v>465</v>
      </c>
      <c r="G103" s="9" t="s">
        <v>466</v>
      </c>
      <c r="H103" s="9" t="s">
        <v>467</v>
      </c>
      <c r="I103" s="9" t="s">
        <v>100</v>
      </c>
      <c r="J103" s="9" t="s">
        <v>468</v>
      </c>
      <c r="K103" s="9" t="s">
        <v>469</v>
      </c>
      <c r="L103" s="9" t="s">
        <v>470</v>
      </c>
      <c r="M103" s="9" t="s">
        <v>471</v>
      </c>
      <c r="N103" s="9" t="s">
        <v>472</v>
      </c>
      <c r="O103" s="9" t="s">
        <v>473</v>
      </c>
      <c r="P103" s="9" t="s">
        <v>474</v>
      </c>
    </row>
    <row r="104" spans="1:16" ht="30.75" customHeight="1" x14ac:dyDescent="0.25">
      <c r="A104" s="9" t="s">
        <v>303</v>
      </c>
      <c r="B104" s="31" t="s">
        <v>263</v>
      </c>
      <c r="C104" s="31"/>
      <c r="D104" s="9" t="s">
        <v>56</v>
      </c>
      <c r="E104" s="9"/>
      <c r="F104" s="9"/>
      <c r="G104" s="9" t="s">
        <v>264</v>
      </c>
      <c r="H104" s="9" t="s">
        <v>265</v>
      </c>
      <c r="I104" s="9"/>
      <c r="J104" s="9"/>
      <c r="K104" s="9"/>
      <c r="L104" s="9"/>
      <c r="M104" s="9" t="s">
        <v>266</v>
      </c>
      <c r="N104" s="9"/>
      <c r="O104" s="9"/>
      <c r="P104" s="9" t="s">
        <v>208</v>
      </c>
    </row>
    <row r="105" spans="1:16" ht="30.75" customHeight="1" x14ac:dyDescent="0.25">
      <c r="A105" s="9" t="s">
        <v>304</v>
      </c>
      <c r="B105" s="31" t="s">
        <v>195</v>
      </c>
      <c r="C105" s="31"/>
      <c r="D105" s="9" t="s">
        <v>305</v>
      </c>
      <c r="E105" s="9" t="s">
        <v>110</v>
      </c>
      <c r="F105" s="9" t="s">
        <v>140</v>
      </c>
      <c r="G105" s="9" t="s">
        <v>306</v>
      </c>
      <c r="H105" s="9" t="s">
        <v>307</v>
      </c>
      <c r="I105" s="9" t="s">
        <v>308</v>
      </c>
      <c r="J105" s="9"/>
      <c r="K105" s="9"/>
      <c r="L105" s="9" t="s">
        <v>273</v>
      </c>
      <c r="M105" s="9" t="s">
        <v>37</v>
      </c>
      <c r="N105" s="9" t="s">
        <v>70</v>
      </c>
      <c r="O105" s="9" t="s">
        <v>309</v>
      </c>
      <c r="P105" s="9" t="s">
        <v>167</v>
      </c>
    </row>
    <row r="106" spans="1:16" x14ac:dyDescent="0.25">
      <c r="A106" s="9" t="s">
        <v>475</v>
      </c>
      <c r="B106" s="31" t="s">
        <v>476</v>
      </c>
      <c r="C106" s="31"/>
      <c r="D106" s="9" t="s">
        <v>40</v>
      </c>
      <c r="E106" s="9" t="s">
        <v>477</v>
      </c>
      <c r="F106" s="9" t="s">
        <v>478</v>
      </c>
      <c r="G106" s="9"/>
      <c r="H106" s="9" t="s">
        <v>479</v>
      </c>
      <c r="I106" s="9"/>
      <c r="J106" s="9" t="s">
        <v>118</v>
      </c>
      <c r="K106" s="9" t="s">
        <v>480</v>
      </c>
      <c r="L106" s="9" t="s">
        <v>61</v>
      </c>
      <c r="M106" s="9" t="s">
        <v>481</v>
      </c>
      <c r="N106" s="9" t="s">
        <v>482</v>
      </c>
      <c r="O106" s="9" t="s">
        <v>174</v>
      </c>
      <c r="P106" s="9" t="s">
        <v>118</v>
      </c>
    </row>
    <row r="107" spans="1:16" x14ac:dyDescent="0.25">
      <c r="A107" s="9" t="s">
        <v>204</v>
      </c>
      <c r="B107" s="31" t="s">
        <v>205</v>
      </c>
      <c r="C107" s="31"/>
      <c r="D107" s="9" t="s">
        <v>42</v>
      </c>
      <c r="E107" s="9" t="s">
        <v>136</v>
      </c>
      <c r="F107" s="9" t="s">
        <v>136</v>
      </c>
      <c r="G107" s="9" t="s">
        <v>206</v>
      </c>
      <c r="H107" s="9" t="s">
        <v>207</v>
      </c>
      <c r="I107" s="9" t="s">
        <v>208</v>
      </c>
      <c r="J107" s="9" t="s">
        <v>140</v>
      </c>
      <c r="K107" s="9"/>
      <c r="L107" s="9"/>
      <c r="M107" s="9" t="s">
        <v>209</v>
      </c>
      <c r="N107" s="9"/>
      <c r="O107" s="9" t="s">
        <v>39</v>
      </c>
      <c r="P107" s="9" t="s">
        <v>133</v>
      </c>
    </row>
    <row r="108" spans="1:16" x14ac:dyDescent="0.25">
      <c r="A108" s="43" t="s">
        <v>831</v>
      </c>
      <c r="B108" s="35"/>
      <c r="C108" s="35"/>
      <c r="D108" s="35"/>
      <c r="E108" s="9" t="s">
        <v>483</v>
      </c>
      <c r="F108" s="9" t="s">
        <v>484</v>
      </c>
      <c r="G108" s="9" t="s">
        <v>485</v>
      </c>
      <c r="H108" s="9" t="s">
        <v>486</v>
      </c>
      <c r="I108" s="9" t="s">
        <v>266</v>
      </c>
      <c r="J108" s="9" t="s">
        <v>223</v>
      </c>
      <c r="K108" s="9" t="s">
        <v>487</v>
      </c>
      <c r="L108" s="9" t="s">
        <v>166</v>
      </c>
      <c r="M108" s="9" t="s">
        <v>488</v>
      </c>
      <c r="N108" s="9" t="s">
        <v>489</v>
      </c>
      <c r="O108" s="9" t="s">
        <v>490</v>
      </c>
      <c r="P108" s="9" t="s">
        <v>491</v>
      </c>
    </row>
    <row r="109" spans="1:16" x14ac:dyDescent="0.25">
      <c r="A109" s="51" t="s">
        <v>93</v>
      </c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3"/>
    </row>
    <row r="110" spans="1:16" x14ac:dyDescent="0.25">
      <c r="A110" s="9" t="s">
        <v>492</v>
      </c>
      <c r="B110" s="31" t="s">
        <v>814</v>
      </c>
      <c r="C110" s="31"/>
      <c r="D110" s="9" t="s">
        <v>95</v>
      </c>
      <c r="E110" s="9" t="s">
        <v>493</v>
      </c>
      <c r="F110" s="9" t="s">
        <v>494</v>
      </c>
      <c r="G110" s="9" t="s">
        <v>495</v>
      </c>
      <c r="H110" s="9" t="s">
        <v>496</v>
      </c>
      <c r="I110" s="9" t="s">
        <v>118</v>
      </c>
      <c r="J110" s="9" t="s">
        <v>497</v>
      </c>
      <c r="K110" s="9" t="s">
        <v>498</v>
      </c>
      <c r="L110" s="9" t="s">
        <v>499</v>
      </c>
      <c r="M110" s="9" t="s">
        <v>500</v>
      </c>
      <c r="N110" s="9" t="s">
        <v>501</v>
      </c>
      <c r="O110" s="9" t="s">
        <v>502</v>
      </c>
      <c r="P110" s="9" t="s">
        <v>503</v>
      </c>
    </row>
    <row r="111" spans="1:16" x14ac:dyDescent="0.25">
      <c r="A111" s="9" t="s">
        <v>504</v>
      </c>
      <c r="B111" s="31" t="s">
        <v>505</v>
      </c>
      <c r="C111" s="31"/>
      <c r="D111" s="9" t="s">
        <v>434</v>
      </c>
      <c r="E111" s="9" t="s">
        <v>506</v>
      </c>
      <c r="F111" s="9" t="s">
        <v>507</v>
      </c>
      <c r="G111" s="9" t="s">
        <v>508</v>
      </c>
      <c r="H111" s="9" t="s">
        <v>509</v>
      </c>
      <c r="I111" s="9" t="s">
        <v>353</v>
      </c>
      <c r="J111" s="9" t="s">
        <v>510</v>
      </c>
      <c r="K111" s="9" t="s">
        <v>511</v>
      </c>
      <c r="L111" s="9" t="s">
        <v>512</v>
      </c>
      <c r="M111" s="9" t="s">
        <v>513</v>
      </c>
      <c r="N111" s="9" t="s">
        <v>514</v>
      </c>
      <c r="O111" s="9" t="s">
        <v>515</v>
      </c>
      <c r="P111" s="9" t="s">
        <v>201</v>
      </c>
    </row>
    <row r="112" spans="1:16" x14ac:dyDescent="0.25">
      <c r="A112" s="9" t="s">
        <v>516</v>
      </c>
      <c r="B112" s="31" t="s">
        <v>517</v>
      </c>
      <c r="C112" s="31"/>
      <c r="D112" s="9" t="s">
        <v>518</v>
      </c>
      <c r="E112" s="9" t="s">
        <v>477</v>
      </c>
      <c r="F112" s="9" t="s">
        <v>519</v>
      </c>
      <c r="G112" s="9" t="s">
        <v>520</v>
      </c>
      <c r="H112" s="9" t="s">
        <v>521</v>
      </c>
      <c r="I112" s="9" t="s">
        <v>308</v>
      </c>
      <c r="J112" s="9" t="s">
        <v>522</v>
      </c>
      <c r="K112" s="9" t="s">
        <v>523</v>
      </c>
      <c r="L112" s="9" t="s">
        <v>524</v>
      </c>
      <c r="M112" s="9" t="s">
        <v>525</v>
      </c>
      <c r="N112" s="9" t="s">
        <v>526</v>
      </c>
      <c r="O112" s="9" t="s">
        <v>527</v>
      </c>
      <c r="P112" s="9" t="s">
        <v>528</v>
      </c>
    </row>
    <row r="113" spans="1:16" ht="34.5" customHeight="1" x14ac:dyDescent="0.25">
      <c r="A113" s="9" t="s">
        <v>303</v>
      </c>
      <c r="B113" s="31" t="s">
        <v>263</v>
      </c>
      <c r="C113" s="31"/>
      <c r="D113" s="9" t="s">
        <v>56</v>
      </c>
      <c r="E113" s="9"/>
      <c r="F113" s="9"/>
      <c r="G113" s="9" t="s">
        <v>264</v>
      </c>
      <c r="H113" s="9" t="s">
        <v>265</v>
      </c>
      <c r="I113" s="9"/>
      <c r="J113" s="9"/>
      <c r="K113" s="9"/>
      <c r="L113" s="9"/>
      <c r="M113" s="9" t="s">
        <v>266</v>
      </c>
      <c r="N113" s="9"/>
      <c r="O113" s="9"/>
      <c r="P113" s="9" t="s">
        <v>208</v>
      </c>
    </row>
    <row r="114" spans="1:16" ht="33" customHeight="1" x14ac:dyDescent="0.25">
      <c r="A114" s="9" t="s">
        <v>362</v>
      </c>
      <c r="B114" s="31" t="s">
        <v>156</v>
      </c>
      <c r="C114" s="31"/>
      <c r="D114" s="9" t="s">
        <v>267</v>
      </c>
      <c r="E114" s="9" t="s">
        <v>268</v>
      </c>
      <c r="F114" s="9" t="s">
        <v>266</v>
      </c>
      <c r="G114" s="9" t="s">
        <v>363</v>
      </c>
      <c r="H114" s="9" t="s">
        <v>364</v>
      </c>
      <c r="I114" s="9" t="s">
        <v>133</v>
      </c>
      <c r="J114" s="9"/>
      <c r="K114" s="9"/>
      <c r="L114" s="9" t="s">
        <v>365</v>
      </c>
      <c r="M114" s="9" t="s">
        <v>31</v>
      </c>
      <c r="N114" s="9" t="s">
        <v>366</v>
      </c>
      <c r="O114" s="9" t="s">
        <v>367</v>
      </c>
      <c r="P114" s="9" t="s">
        <v>78</v>
      </c>
    </row>
    <row r="115" spans="1:16" x14ac:dyDescent="0.25">
      <c r="A115" s="9" t="s">
        <v>151</v>
      </c>
      <c r="B115" s="31" t="s">
        <v>447</v>
      </c>
      <c r="C115" s="31"/>
      <c r="D115" s="9" t="s">
        <v>267</v>
      </c>
      <c r="E115" s="9" t="s">
        <v>268</v>
      </c>
      <c r="F115" s="9" t="s">
        <v>266</v>
      </c>
      <c r="G115" s="9" t="s">
        <v>269</v>
      </c>
      <c r="H115" s="9" t="s">
        <v>270</v>
      </c>
      <c r="I115" s="9" t="s">
        <v>109</v>
      </c>
      <c r="J115" s="9"/>
      <c r="K115" s="9"/>
      <c r="L115" s="9" t="s">
        <v>85</v>
      </c>
      <c r="M115" s="9" t="s">
        <v>271</v>
      </c>
      <c r="N115" s="9" t="s">
        <v>70</v>
      </c>
      <c r="O115" s="9" t="s">
        <v>272</v>
      </c>
      <c r="P115" s="9" t="s">
        <v>273</v>
      </c>
    </row>
    <row r="116" spans="1:16" x14ac:dyDescent="0.25">
      <c r="A116" s="43" t="s">
        <v>832</v>
      </c>
      <c r="B116" s="35"/>
      <c r="C116" s="35"/>
      <c r="D116" s="35"/>
      <c r="E116" s="9" t="s">
        <v>529</v>
      </c>
      <c r="F116" s="9" t="s">
        <v>530</v>
      </c>
      <c r="G116" s="9" t="s">
        <v>314</v>
      </c>
      <c r="H116" s="9" t="s">
        <v>531</v>
      </c>
      <c r="I116" s="9" t="s">
        <v>532</v>
      </c>
      <c r="J116" s="9" t="s">
        <v>533</v>
      </c>
      <c r="K116" s="9" t="s">
        <v>534</v>
      </c>
      <c r="L116" s="9" t="s">
        <v>535</v>
      </c>
      <c r="M116" s="9" t="s">
        <v>536</v>
      </c>
      <c r="N116" s="9" t="s">
        <v>537</v>
      </c>
      <c r="O116" s="9" t="s">
        <v>538</v>
      </c>
      <c r="P116" s="9" t="s">
        <v>539</v>
      </c>
    </row>
    <row r="117" spans="1:16" x14ac:dyDescent="0.25">
      <c r="A117" s="35" t="s">
        <v>152</v>
      </c>
      <c r="B117" s="35"/>
      <c r="C117" s="35"/>
      <c r="D117" s="35"/>
      <c r="E117" s="9">
        <f>E108+E116</f>
        <v>38.799999999999997</v>
      </c>
      <c r="F117" s="9">
        <f t="shared" ref="F117:P117" si="6">F108+F116</f>
        <v>40.450000000000003</v>
      </c>
      <c r="G117" s="9">
        <f t="shared" si="6"/>
        <v>179.35000000000002</v>
      </c>
      <c r="H117" s="9">
        <f t="shared" si="6"/>
        <v>1239.06</v>
      </c>
      <c r="I117" s="9">
        <f t="shared" si="6"/>
        <v>0.91999999999999993</v>
      </c>
      <c r="J117" s="9">
        <f t="shared" si="6"/>
        <v>52.9</v>
      </c>
      <c r="K117" s="9">
        <f t="shared" si="6"/>
        <v>434.39</v>
      </c>
      <c r="L117" s="9">
        <f t="shared" si="6"/>
        <v>5.56</v>
      </c>
      <c r="M117" s="9">
        <f t="shared" si="6"/>
        <v>540.6</v>
      </c>
      <c r="N117" s="9">
        <f t="shared" si="6"/>
        <v>623.33000000000004</v>
      </c>
      <c r="O117" s="9">
        <f t="shared" si="6"/>
        <v>163.01999999999998</v>
      </c>
      <c r="P117" s="9">
        <f t="shared" si="6"/>
        <v>7.56</v>
      </c>
    </row>
    <row r="118" spans="1:16" x14ac:dyDescent="0.25">
      <c r="A118" s="1" t="s">
        <v>0</v>
      </c>
      <c r="B118" s="2"/>
      <c r="C118" s="2"/>
      <c r="D118" s="2"/>
      <c r="E118" s="2"/>
      <c r="F118" s="2"/>
      <c r="G118" s="2"/>
      <c r="H118" s="2"/>
      <c r="I118" s="2"/>
      <c r="J118" s="2"/>
      <c r="K118" s="3"/>
      <c r="L118" s="3"/>
      <c r="M118" s="3"/>
      <c r="N118" s="3"/>
      <c r="O118" s="3"/>
      <c r="P118" s="3"/>
    </row>
    <row r="119" spans="1:16" x14ac:dyDescent="0.25">
      <c r="A119" s="47" t="s">
        <v>540</v>
      </c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</row>
    <row r="120" spans="1:16" x14ac:dyDescent="0.25">
      <c r="A120" s="4" t="s">
        <v>2</v>
      </c>
      <c r="B120" s="5"/>
      <c r="C120" s="5"/>
      <c r="D120" s="5"/>
      <c r="E120" s="10" t="s">
        <v>3</v>
      </c>
      <c r="F120" s="27" t="s">
        <v>4</v>
      </c>
      <c r="G120" s="28"/>
      <c r="H120" s="28"/>
      <c r="I120" s="29"/>
      <c r="J120" s="29"/>
      <c r="K120" s="30"/>
      <c r="L120" s="30"/>
      <c r="M120" s="30"/>
      <c r="N120" s="30"/>
      <c r="O120" s="30"/>
      <c r="P120" s="30"/>
    </row>
    <row r="121" spans="1:16" x14ac:dyDescent="0.25">
      <c r="A121" s="28"/>
      <c r="B121" s="28"/>
      <c r="C121" s="28"/>
      <c r="D121" s="42" t="s">
        <v>5</v>
      </c>
      <c r="E121" s="42"/>
      <c r="F121" s="6" t="s">
        <v>27</v>
      </c>
      <c r="G121" s="5"/>
      <c r="H121" s="5"/>
      <c r="I121" s="29" t="s">
        <v>7</v>
      </c>
      <c r="J121" s="29"/>
      <c r="K121" s="28" t="s">
        <v>8</v>
      </c>
      <c r="L121" s="28"/>
      <c r="M121" s="28"/>
      <c r="N121" s="28"/>
      <c r="O121" s="28"/>
      <c r="P121" s="28"/>
    </row>
    <row r="122" spans="1:16" x14ac:dyDescent="0.25">
      <c r="A122" s="32" t="s">
        <v>9</v>
      </c>
      <c r="B122" s="32" t="s">
        <v>10</v>
      </c>
      <c r="C122" s="32"/>
      <c r="D122" s="32" t="s">
        <v>11</v>
      </c>
      <c r="E122" s="32" t="s">
        <v>12</v>
      </c>
      <c r="F122" s="32"/>
      <c r="G122" s="32"/>
      <c r="H122" s="32" t="s">
        <v>13</v>
      </c>
      <c r="I122" s="32" t="s">
        <v>14</v>
      </c>
      <c r="J122" s="32"/>
      <c r="K122" s="32"/>
      <c r="L122" s="32"/>
      <c r="M122" s="32" t="s">
        <v>15</v>
      </c>
      <c r="N122" s="32"/>
      <c r="O122" s="32"/>
      <c r="P122" s="32"/>
    </row>
    <row r="123" spans="1:16" x14ac:dyDescent="0.25">
      <c r="A123" s="32"/>
      <c r="B123" s="32"/>
      <c r="C123" s="32"/>
      <c r="D123" s="32"/>
      <c r="E123" s="7" t="s">
        <v>16</v>
      </c>
      <c r="F123" s="7" t="s">
        <v>17</v>
      </c>
      <c r="G123" s="7" t="s">
        <v>18</v>
      </c>
      <c r="H123" s="32"/>
      <c r="I123" s="7" t="s">
        <v>19</v>
      </c>
      <c r="J123" s="7" t="s">
        <v>20</v>
      </c>
      <c r="K123" s="7" t="s">
        <v>21</v>
      </c>
      <c r="L123" s="7" t="s">
        <v>22</v>
      </c>
      <c r="M123" s="7" t="s">
        <v>23</v>
      </c>
      <c r="N123" s="7" t="s">
        <v>24</v>
      </c>
      <c r="O123" s="7" t="s">
        <v>25</v>
      </c>
      <c r="P123" s="7" t="s">
        <v>26</v>
      </c>
    </row>
    <row r="124" spans="1:16" x14ac:dyDescent="0.25">
      <c r="A124" s="8" t="s">
        <v>6</v>
      </c>
      <c r="B124" s="33" t="s">
        <v>27</v>
      </c>
      <c r="C124" s="33"/>
      <c r="D124" s="8" t="s">
        <v>28</v>
      </c>
      <c r="E124" s="8" t="s">
        <v>29</v>
      </c>
      <c r="F124" s="8" t="s">
        <v>30</v>
      </c>
      <c r="G124" s="8" t="s">
        <v>31</v>
      </c>
      <c r="H124" s="8" t="s">
        <v>32</v>
      </c>
      <c r="I124" s="8" t="s">
        <v>33</v>
      </c>
      <c r="J124" s="8" t="s">
        <v>34</v>
      </c>
      <c r="K124" s="8" t="s">
        <v>35</v>
      </c>
      <c r="L124" s="8" t="s">
        <v>36</v>
      </c>
      <c r="M124" s="8" t="s">
        <v>37</v>
      </c>
      <c r="N124" s="8" t="s">
        <v>38</v>
      </c>
      <c r="O124" s="8" t="s">
        <v>39</v>
      </c>
      <c r="P124" s="8" t="s">
        <v>40</v>
      </c>
    </row>
    <row r="125" spans="1:16" x14ac:dyDescent="0.25">
      <c r="A125" s="51" t="s">
        <v>278</v>
      </c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3"/>
    </row>
    <row r="126" spans="1:16" x14ac:dyDescent="0.25">
      <c r="A126" s="9" t="s">
        <v>541</v>
      </c>
      <c r="B126" s="31" t="s">
        <v>542</v>
      </c>
      <c r="C126" s="31"/>
      <c r="D126" s="9" t="s">
        <v>56</v>
      </c>
      <c r="E126" s="9" t="s">
        <v>543</v>
      </c>
      <c r="F126" s="9" t="s">
        <v>544</v>
      </c>
      <c r="G126" s="9" t="s">
        <v>545</v>
      </c>
      <c r="H126" s="9" t="s">
        <v>546</v>
      </c>
      <c r="I126" s="9" t="s">
        <v>118</v>
      </c>
      <c r="J126" s="9" t="s">
        <v>129</v>
      </c>
      <c r="K126" s="9" t="s">
        <v>547</v>
      </c>
      <c r="L126" s="9" t="s">
        <v>169</v>
      </c>
      <c r="M126" s="9" t="s">
        <v>548</v>
      </c>
      <c r="N126" s="9" t="s">
        <v>549</v>
      </c>
      <c r="O126" s="9" t="s">
        <v>311</v>
      </c>
      <c r="P126" s="9" t="s">
        <v>432</v>
      </c>
    </row>
    <row r="127" spans="1:16" ht="31.5" customHeight="1" x14ac:dyDescent="0.25">
      <c r="A127" s="9" t="s">
        <v>68</v>
      </c>
      <c r="B127" s="31" t="s">
        <v>155</v>
      </c>
      <c r="C127" s="31"/>
      <c r="D127" s="9" t="s">
        <v>56</v>
      </c>
      <c r="E127" s="9"/>
      <c r="F127" s="9"/>
      <c r="G127" s="9" t="s">
        <v>69</v>
      </c>
      <c r="H127" s="9" t="s">
        <v>70</v>
      </c>
      <c r="I127" s="9" t="s">
        <v>71</v>
      </c>
      <c r="J127" s="9" t="s">
        <v>35</v>
      </c>
      <c r="K127" s="9"/>
      <c r="L127" s="9"/>
      <c r="M127" s="9"/>
      <c r="N127" s="9"/>
      <c r="O127" s="9"/>
      <c r="P127" s="9"/>
    </row>
    <row r="128" spans="1:16" ht="34.5" customHeight="1" x14ac:dyDescent="0.25">
      <c r="A128" s="9" t="s">
        <v>304</v>
      </c>
      <c r="B128" s="31" t="s">
        <v>156</v>
      </c>
      <c r="C128" s="31"/>
      <c r="D128" s="9" t="s">
        <v>305</v>
      </c>
      <c r="E128" s="9" t="s">
        <v>110</v>
      </c>
      <c r="F128" s="9" t="s">
        <v>140</v>
      </c>
      <c r="G128" s="9" t="s">
        <v>306</v>
      </c>
      <c r="H128" s="9" t="s">
        <v>307</v>
      </c>
      <c r="I128" s="9" t="s">
        <v>308</v>
      </c>
      <c r="J128" s="9"/>
      <c r="K128" s="9"/>
      <c r="L128" s="9" t="s">
        <v>273</v>
      </c>
      <c r="M128" s="9" t="s">
        <v>37</v>
      </c>
      <c r="N128" s="9" t="s">
        <v>70</v>
      </c>
      <c r="O128" s="9" t="s">
        <v>309</v>
      </c>
      <c r="P128" s="9" t="s">
        <v>167</v>
      </c>
    </row>
    <row r="129" spans="1:16" x14ac:dyDescent="0.25">
      <c r="A129" s="9" t="s">
        <v>394</v>
      </c>
      <c r="B129" s="31" t="s">
        <v>395</v>
      </c>
      <c r="C129" s="31"/>
      <c r="D129" s="9" t="s">
        <v>35</v>
      </c>
      <c r="E129" s="9" t="s">
        <v>286</v>
      </c>
      <c r="F129" s="9" t="s">
        <v>396</v>
      </c>
      <c r="G129" s="9" t="s">
        <v>47</v>
      </c>
      <c r="H129" s="9" t="s">
        <v>397</v>
      </c>
      <c r="I129" s="9"/>
      <c r="J129" s="9"/>
      <c r="K129" s="9" t="s">
        <v>62</v>
      </c>
      <c r="L129" s="9" t="s">
        <v>133</v>
      </c>
      <c r="M129" s="9" t="s">
        <v>268</v>
      </c>
      <c r="N129" s="9" t="s">
        <v>28</v>
      </c>
      <c r="O129" s="9"/>
      <c r="P129" s="9" t="s">
        <v>227</v>
      </c>
    </row>
    <row r="130" spans="1:16" x14ac:dyDescent="0.25">
      <c r="A130" s="9" t="s">
        <v>398</v>
      </c>
      <c r="B130" s="31" t="s">
        <v>399</v>
      </c>
      <c r="C130" s="31"/>
      <c r="D130" s="9" t="s">
        <v>400</v>
      </c>
      <c r="E130" s="9" t="s">
        <v>74</v>
      </c>
      <c r="F130" s="9" t="s">
        <v>74</v>
      </c>
      <c r="G130" s="9" t="s">
        <v>401</v>
      </c>
      <c r="H130" s="9" t="s">
        <v>402</v>
      </c>
      <c r="I130" s="9" t="s">
        <v>325</v>
      </c>
      <c r="J130" s="9" t="s">
        <v>403</v>
      </c>
      <c r="K130" s="9" t="s">
        <v>404</v>
      </c>
      <c r="L130" s="9" t="s">
        <v>405</v>
      </c>
      <c r="M130" s="9" t="s">
        <v>164</v>
      </c>
      <c r="N130" s="9" t="s">
        <v>406</v>
      </c>
      <c r="O130" s="9" t="s">
        <v>407</v>
      </c>
      <c r="P130" s="9" t="s">
        <v>408</v>
      </c>
    </row>
    <row r="131" spans="1:16" x14ac:dyDescent="0.25">
      <c r="A131" s="43" t="s">
        <v>833</v>
      </c>
      <c r="B131" s="35"/>
      <c r="C131" s="35"/>
      <c r="D131" s="35"/>
      <c r="E131" s="9" t="s">
        <v>550</v>
      </c>
      <c r="F131" s="9" t="s">
        <v>551</v>
      </c>
      <c r="G131" s="9" t="s">
        <v>552</v>
      </c>
      <c r="H131" s="9" t="s">
        <v>553</v>
      </c>
      <c r="I131" s="9" t="s">
        <v>74</v>
      </c>
      <c r="J131" s="9" t="s">
        <v>554</v>
      </c>
      <c r="K131" s="9" t="s">
        <v>555</v>
      </c>
      <c r="L131" s="9" t="s">
        <v>556</v>
      </c>
      <c r="M131" s="9" t="s">
        <v>557</v>
      </c>
      <c r="N131" s="9" t="s">
        <v>558</v>
      </c>
      <c r="O131" s="9" t="s">
        <v>559</v>
      </c>
      <c r="P131" s="9" t="s">
        <v>560</v>
      </c>
    </row>
    <row r="132" spans="1:16" x14ac:dyDescent="0.25">
      <c r="A132" s="51" t="s">
        <v>93</v>
      </c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3"/>
    </row>
    <row r="133" spans="1:16" ht="30" customHeight="1" x14ac:dyDescent="0.25">
      <c r="A133" s="9" t="s">
        <v>561</v>
      </c>
      <c r="B133" s="31" t="s">
        <v>562</v>
      </c>
      <c r="C133" s="31"/>
      <c r="D133" s="9" t="s">
        <v>95</v>
      </c>
      <c r="E133" s="9" t="s">
        <v>563</v>
      </c>
      <c r="F133" s="9" t="s">
        <v>564</v>
      </c>
      <c r="G133" s="9" t="s">
        <v>565</v>
      </c>
      <c r="H133" s="9" t="s">
        <v>566</v>
      </c>
      <c r="I133" s="9" t="s">
        <v>353</v>
      </c>
      <c r="J133" s="9" t="s">
        <v>567</v>
      </c>
      <c r="K133" s="9" t="s">
        <v>568</v>
      </c>
      <c r="L133" s="9" t="s">
        <v>54</v>
      </c>
      <c r="M133" s="9" t="s">
        <v>569</v>
      </c>
      <c r="N133" s="9" t="s">
        <v>570</v>
      </c>
      <c r="O133" s="9" t="s">
        <v>571</v>
      </c>
      <c r="P133" s="9" t="s">
        <v>572</v>
      </c>
    </row>
    <row r="134" spans="1:16" ht="15" customHeight="1" x14ac:dyDescent="0.25">
      <c r="A134" s="20">
        <v>131.80000000000001</v>
      </c>
      <c r="B134" s="36" t="s">
        <v>657</v>
      </c>
      <c r="C134" s="36"/>
      <c r="D134" s="21">
        <v>180</v>
      </c>
      <c r="E134" s="20">
        <v>15.21</v>
      </c>
      <c r="F134" s="23">
        <v>16.649999999999999</v>
      </c>
      <c r="G134" s="20">
        <v>37.28</v>
      </c>
      <c r="H134" s="20">
        <v>359.21</v>
      </c>
      <c r="I134" s="23">
        <v>0.11</v>
      </c>
      <c r="J134" s="20">
        <v>3.97</v>
      </c>
      <c r="K134" s="20">
        <v>247.98</v>
      </c>
      <c r="L134" s="20">
        <v>3.23</v>
      </c>
      <c r="M134" s="20">
        <v>22.42</v>
      </c>
      <c r="N134" s="20">
        <v>182.75</v>
      </c>
      <c r="O134" s="20">
        <v>42.29</v>
      </c>
      <c r="P134" s="20">
        <v>1.51</v>
      </c>
    </row>
    <row r="135" spans="1:16" ht="28.5" customHeight="1" x14ac:dyDescent="0.25">
      <c r="A135" s="9" t="s">
        <v>189</v>
      </c>
      <c r="B135" s="31" t="s">
        <v>574</v>
      </c>
      <c r="C135" s="31"/>
      <c r="D135" s="9" t="s">
        <v>56</v>
      </c>
      <c r="E135" s="9" t="s">
        <v>61</v>
      </c>
      <c r="F135" s="9" t="s">
        <v>125</v>
      </c>
      <c r="G135" s="9" t="s">
        <v>191</v>
      </c>
      <c r="H135" s="9" t="s">
        <v>192</v>
      </c>
      <c r="I135" s="9"/>
      <c r="J135" s="9" t="s">
        <v>128</v>
      </c>
      <c r="K135" s="9" t="s">
        <v>129</v>
      </c>
      <c r="L135" s="9" t="s">
        <v>125</v>
      </c>
      <c r="M135" s="9" t="s">
        <v>193</v>
      </c>
      <c r="N135" s="9" t="s">
        <v>131</v>
      </c>
      <c r="O135" s="9" t="s">
        <v>132</v>
      </c>
      <c r="P135" s="9" t="s">
        <v>100</v>
      </c>
    </row>
    <row r="136" spans="1:16" ht="39.75" customHeight="1" x14ac:dyDescent="0.25">
      <c r="A136" s="9" t="s">
        <v>134</v>
      </c>
      <c r="B136" s="31" t="s">
        <v>156</v>
      </c>
      <c r="C136" s="31"/>
      <c r="D136" s="9" t="s">
        <v>135</v>
      </c>
      <c r="E136" s="9" t="s">
        <v>136</v>
      </c>
      <c r="F136" s="9" t="s">
        <v>137</v>
      </c>
      <c r="G136" s="9" t="s">
        <v>138</v>
      </c>
      <c r="H136" s="9" t="s">
        <v>139</v>
      </c>
      <c r="I136" s="9" t="s">
        <v>129</v>
      </c>
      <c r="J136" s="9"/>
      <c r="K136" s="9"/>
      <c r="L136" s="9" t="s">
        <v>140</v>
      </c>
      <c r="M136" s="9" t="s">
        <v>33</v>
      </c>
      <c r="N136" s="9" t="s">
        <v>141</v>
      </c>
      <c r="O136" s="9" t="s">
        <v>142</v>
      </c>
      <c r="P136" s="9" t="s">
        <v>6</v>
      </c>
    </row>
    <row r="137" spans="1:16" x14ac:dyDescent="0.25">
      <c r="A137" s="9" t="s">
        <v>151</v>
      </c>
      <c r="B137" s="31" t="s">
        <v>159</v>
      </c>
      <c r="C137" s="31"/>
      <c r="D137" s="9" t="s">
        <v>267</v>
      </c>
      <c r="E137" s="9" t="s">
        <v>268</v>
      </c>
      <c r="F137" s="9" t="s">
        <v>266</v>
      </c>
      <c r="G137" s="9" t="s">
        <v>269</v>
      </c>
      <c r="H137" s="9" t="s">
        <v>270</v>
      </c>
      <c r="I137" s="9" t="s">
        <v>109</v>
      </c>
      <c r="J137" s="9"/>
      <c r="K137" s="9"/>
      <c r="L137" s="9" t="s">
        <v>85</v>
      </c>
      <c r="M137" s="9" t="s">
        <v>271</v>
      </c>
      <c r="N137" s="9" t="s">
        <v>70</v>
      </c>
      <c r="O137" s="9" t="s">
        <v>272</v>
      </c>
      <c r="P137" s="9" t="s">
        <v>273</v>
      </c>
    </row>
    <row r="138" spans="1:16" x14ac:dyDescent="0.25">
      <c r="A138" s="43" t="s">
        <v>840</v>
      </c>
      <c r="B138" s="35"/>
      <c r="C138" s="35"/>
      <c r="D138" s="35"/>
      <c r="E138" s="19">
        <v>23.01</v>
      </c>
      <c r="F138" s="19">
        <v>23.17</v>
      </c>
      <c r="G138" s="19">
        <v>94.75</v>
      </c>
      <c r="H138" s="19">
        <v>678.55</v>
      </c>
      <c r="I138" s="19">
        <v>0.45</v>
      </c>
      <c r="J138" s="19">
        <v>28.11</v>
      </c>
      <c r="K138" s="19">
        <v>464.92</v>
      </c>
      <c r="L138" s="19">
        <v>6.29</v>
      </c>
      <c r="M138" s="19">
        <v>76.7</v>
      </c>
      <c r="N138" s="19">
        <v>306.93</v>
      </c>
      <c r="O138" s="19">
        <v>84.03</v>
      </c>
      <c r="P138" s="19">
        <v>4.3099999999999996</v>
      </c>
    </row>
    <row r="139" spans="1:16" x14ac:dyDescent="0.25">
      <c r="A139" s="35" t="s">
        <v>152</v>
      </c>
      <c r="B139" s="35"/>
      <c r="C139" s="35"/>
      <c r="D139" s="35"/>
      <c r="E139" s="9">
        <f t="shared" ref="E139:P139" si="7">E131+E138</f>
        <v>40.17</v>
      </c>
      <c r="F139" s="9">
        <f t="shared" si="7"/>
        <v>47.24</v>
      </c>
      <c r="G139" s="9">
        <f t="shared" si="7"/>
        <v>191.1</v>
      </c>
      <c r="H139" s="9">
        <f t="shared" si="7"/>
        <v>1353.37</v>
      </c>
      <c r="I139" s="9">
        <f t="shared" si="7"/>
        <v>0.95</v>
      </c>
      <c r="J139" s="9">
        <f t="shared" si="7"/>
        <v>50.75</v>
      </c>
      <c r="K139" s="9">
        <f t="shared" si="7"/>
        <v>623.62</v>
      </c>
      <c r="L139" s="9">
        <f t="shared" si="7"/>
        <v>8.629999999999999</v>
      </c>
      <c r="M139" s="9">
        <f t="shared" si="7"/>
        <v>329.05</v>
      </c>
      <c r="N139" s="9">
        <f t="shared" si="7"/>
        <v>537.39</v>
      </c>
      <c r="O139" s="9">
        <f t="shared" si="7"/>
        <v>124.23</v>
      </c>
      <c r="P139" s="9">
        <f t="shared" si="7"/>
        <v>9.7100000000000009</v>
      </c>
    </row>
    <row r="140" spans="1:16" x14ac:dyDescent="0.25">
      <c r="A140" s="11"/>
      <c r="B140" s="11"/>
      <c r="C140" s="11"/>
      <c r="D140" s="11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</row>
    <row r="141" spans="1:16" x14ac:dyDescent="0.25">
      <c r="A141" s="1" t="s">
        <v>0</v>
      </c>
      <c r="B141" s="2"/>
      <c r="C141" s="2"/>
      <c r="D141" s="2"/>
      <c r="E141" s="2"/>
      <c r="F141" s="2"/>
      <c r="G141" s="2"/>
      <c r="H141" s="2"/>
      <c r="I141" s="2"/>
      <c r="J141" s="2"/>
      <c r="K141" s="3"/>
      <c r="L141" s="3"/>
      <c r="M141" s="3"/>
      <c r="N141" s="3"/>
      <c r="O141" s="3"/>
      <c r="P141" s="3"/>
    </row>
    <row r="142" spans="1:16" x14ac:dyDescent="0.25">
      <c r="A142" s="47" t="s">
        <v>576</v>
      </c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</row>
    <row r="143" spans="1:16" x14ac:dyDescent="0.25">
      <c r="A143" s="4" t="s">
        <v>2</v>
      </c>
      <c r="B143" s="5"/>
      <c r="C143" s="5"/>
      <c r="D143" s="5"/>
      <c r="E143" s="10" t="s">
        <v>3</v>
      </c>
      <c r="F143" s="27" t="s">
        <v>161</v>
      </c>
      <c r="G143" s="28"/>
      <c r="H143" s="28"/>
      <c r="I143" s="29"/>
      <c r="J143" s="29"/>
      <c r="K143" s="30"/>
      <c r="L143" s="30"/>
      <c r="M143" s="30"/>
      <c r="N143" s="30"/>
      <c r="O143" s="30"/>
      <c r="P143" s="30"/>
    </row>
    <row r="144" spans="1:16" x14ac:dyDescent="0.25">
      <c r="A144" s="28"/>
      <c r="B144" s="28"/>
      <c r="C144" s="28"/>
      <c r="D144" s="42" t="s">
        <v>5</v>
      </c>
      <c r="E144" s="42"/>
      <c r="F144" s="6" t="s">
        <v>27</v>
      </c>
      <c r="G144" s="5"/>
      <c r="H144" s="5"/>
      <c r="I144" s="29" t="s">
        <v>7</v>
      </c>
      <c r="J144" s="29"/>
      <c r="K144" s="28" t="s">
        <v>8</v>
      </c>
      <c r="L144" s="28"/>
      <c r="M144" s="28"/>
      <c r="N144" s="28"/>
      <c r="O144" s="28"/>
      <c r="P144" s="28"/>
    </row>
    <row r="145" spans="1:16" x14ac:dyDescent="0.25">
      <c r="A145" s="32" t="s">
        <v>9</v>
      </c>
      <c r="B145" s="32" t="s">
        <v>10</v>
      </c>
      <c r="C145" s="32"/>
      <c r="D145" s="32" t="s">
        <v>11</v>
      </c>
      <c r="E145" s="32" t="s">
        <v>12</v>
      </c>
      <c r="F145" s="32"/>
      <c r="G145" s="32"/>
      <c r="H145" s="32" t="s">
        <v>13</v>
      </c>
      <c r="I145" s="32" t="s">
        <v>14</v>
      </c>
      <c r="J145" s="32"/>
      <c r="K145" s="32"/>
      <c r="L145" s="32"/>
      <c r="M145" s="32" t="s">
        <v>15</v>
      </c>
      <c r="N145" s="32"/>
      <c r="O145" s="32"/>
      <c r="P145" s="32"/>
    </row>
    <row r="146" spans="1:16" x14ac:dyDescent="0.25">
      <c r="A146" s="32"/>
      <c r="B146" s="32"/>
      <c r="C146" s="32"/>
      <c r="D146" s="32"/>
      <c r="E146" s="7" t="s">
        <v>16</v>
      </c>
      <c r="F146" s="7" t="s">
        <v>17</v>
      </c>
      <c r="G146" s="7" t="s">
        <v>18</v>
      </c>
      <c r="H146" s="32"/>
      <c r="I146" s="7" t="s">
        <v>19</v>
      </c>
      <c r="J146" s="7" t="s">
        <v>20</v>
      </c>
      <c r="K146" s="7" t="s">
        <v>21</v>
      </c>
      <c r="L146" s="7" t="s">
        <v>22</v>
      </c>
      <c r="M146" s="7" t="s">
        <v>23</v>
      </c>
      <c r="N146" s="7" t="s">
        <v>24</v>
      </c>
      <c r="O146" s="7" t="s">
        <v>25</v>
      </c>
      <c r="P146" s="7" t="s">
        <v>26</v>
      </c>
    </row>
    <row r="147" spans="1:16" x14ac:dyDescent="0.25">
      <c r="A147" s="8" t="s">
        <v>6</v>
      </c>
      <c r="B147" s="33" t="s">
        <v>27</v>
      </c>
      <c r="C147" s="33"/>
      <c r="D147" s="8" t="s">
        <v>28</v>
      </c>
      <c r="E147" s="8" t="s">
        <v>29</v>
      </c>
      <c r="F147" s="8" t="s">
        <v>30</v>
      </c>
      <c r="G147" s="8" t="s">
        <v>31</v>
      </c>
      <c r="H147" s="8" t="s">
        <v>32</v>
      </c>
      <c r="I147" s="8" t="s">
        <v>33</v>
      </c>
      <c r="J147" s="8" t="s">
        <v>34</v>
      </c>
      <c r="K147" s="8" t="s">
        <v>35</v>
      </c>
      <c r="L147" s="8" t="s">
        <v>36</v>
      </c>
      <c r="M147" s="8" t="s">
        <v>37</v>
      </c>
      <c r="N147" s="8" t="s">
        <v>38</v>
      </c>
      <c r="O147" s="8" t="s">
        <v>39</v>
      </c>
      <c r="P147" s="8" t="s">
        <v>40</v>
      </c>
    </row>
    <row r="148" spans="1:16" x14ac:dyDescent="0.25">
      <c r="A148" s="51" t="s">
        <v>278</v>
      </c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3"/>
    </row>
    <row r="149" spans="1:16" x14ac:dyDescent="0.25">
      <c r="A149" s="9" t="s">
        <v>577</v>
      </c>
      <c r="B149" s="31" t="s">
        <v>578</v>
      </c>
      <c r="C149" s="31"/>
      <c r="D149" s="9" t="s">
        <v>281</v>
      </c>
      <c r="E149" s="9" t="s">
        <v>579</v>
      </c>
      <c r="F149" s="9" t="s">
        <v>580</v>
      </c>
      <c r="G149" s="9" t="s">
        <v>581</v>
      </c>
      <c r="H149" s="9" t="s">
        <v>582</v>
      </c>
      <c r="I149" s="9" t="s">
        <v>100</v>
      </c>
      <c r="J149" s="9" t="s">
        <v>583</v>
      </c>
      <c r="K149" s="9" t="s">
        <v>584</v>
      </c>
      <c r="L149" s="9" t="s">
        <v>585</v>
      </c>
      <c r="M149" s="9" t="s">
        <v>586</v>
      </c>
      <c r="N149" s="9" t="s">
        <v>587</v>
      </c>
      <c r="O149" s="9" t="s">
        <v>588</v>
      </c>
      <c r="P149" s="9" t="s">
        <v>528</v>
      </c>
    </row>
    <row r="150" spans="1:16" x14ac:dyDescent="0.25">
      <c r="A150" s="9" t="s">
        <v>589</v>
      </c>
      <c r="B150" s="31" t="s">
        <v>590</v>
      </c>
      <c r="C150" s="31"/>
      <c r="D150" s="9" t="s">
        <v>591</v>
      </c>
      <c r="E150" s="9" t="s">
        <v>592</v>
      </c>
      <c r="F150" s="9" t="s">
        <v>593</v>
      </c>
      <c r="G150" s="9" t="s">
        <v>594</v>
      </c>
      <c r="H150" s="9" t="s">
        <v>595</v>
      </c>
      <c r="I150" s="9" t="s">
        <v>596</v>
      </c>
      <c r="J150" s="9"/>
      <c r="K150" s="9" t="s">
        <v>597</v>
      </c>
      <c r="L150" s="9" t="s">
        <v>532</v>
      </c>
      <c r="M150" s="9" t="s">
        <v>598</v>
      </c>
      <c r="N150" s="9" t="s">
        <v>599</v>
      </c>
      <c r="O150" s="9" t="s">
        <v>600</v>
      </c>
      <c r="P150" s="9" t="s">
        <v>601</v>
      </c>
    </row>
    <row r="151" spans="1:16" ht="21" customHeight="1" x14ac:dyDescent="0.25">
      <c r="A151" s="9" t="s">
        <v>189</v>
      </c>
      <c r="B151" s="31" t="s">
        <v>190</v>
      </c>
      <c r="C151" s="31"/>
      <c r="D151" s="9" t="s">
        <v>56</v>
      </c>
      <c r="E151" s="9" t="s">
        <v>61</v>
      </c>
      <c r="F151" s="9" t="s">
        <v>125</v>
      </c>
      <c r="G151" s="9" t="s">
        <v>191</v>
      </c>
      <c r="H151" s="9" t="s">
        <v>192</v>
      </c>
      <c r="I151" s="9"/>
      <c r="J151" s="9" t="s">
        <v>128</v>
      </c>
      <c r="K151" s="9" t="s">
        <v>129</v>
      </c>
      <c r="L151" s="9" t="s">
        <v>125</v>
      </c>
      <c r="M151" s="9" t="s">
        <v>193</v>
      </c>
      <c r="N151" s="9" t="s">
        <v>131</v>
      </c>
      <c r="O151" s="9" t="s">
        <v>132</v>
      </c>
      <c r="P151" s="9" t="s">
        <v>100</v>
      </c>
    </row>
    <row r="152" spans="1:16" ht="34.5" customHeight="1" x14ac:dyDescent="0.25">
      <c r="A152" s="9" t="s">
        <v>134</v>
      </c>
      <c r="B152" s="31" t="s">
        <v>156</v>
      </c>
      <c r="C152" s="31"/>
      <c r="D152" s="9" t="s">
        <v>135</v>
      </c>
      <c r="E152" s="9" t="s">
        <v>136</v>
      </c>
      <c r="F152" s="9" t="s">
        <v>137</v>
      </c>
      <c r="G152" s="9" t="s">
        <v>138</v>
      </c>
      <c r="H152" s="9" t="s">
        <v>139</v>
      </c>
      <c r="I152" s="9" t="s">
        <v>129</v>
      </c>
      <c r="J152" s="9"/>
      <c r="K152" s="9"/>
      <c r="L152" s="9" t="s">
        <v>140</v>
      </c>
      <c r="M152" s="9" t="s">
        <v>33</v>
      </c>
      <c r="N152" s="9" t="s">
        <v>141</v>
      </c>
      <c r="O152" s="9" t="s">
        <v>142</v>
      </c>
      <c r="P152" s="9" t="s">
        <v>6</v>
      </c>
    </row>
    <row r="153" spans="1:16" x14ac:dyDescent="0.25">
      <c r="A153" s="9" t="s">
        <v>204</v>
      </c>
      <c r="B153" s="31" t="s">
        <v>205</v>
      </c>
      <c r="C153" s="31"/>
      <c r="D153" s="9" t="s">
        <v>42</v>
      </c>
      <c r="E153" s="9" t="s">
        <v>136</v>
      </c>
      <c r="F153" s="9" t="s">
        <v>136</v>
      </c>
      <c r="G153" s="9" t="s">
        <v>206</v>
      </c>
      <c r="H153" s="9" t="s">
        <v>207</v>
      </c>
      <c r="I153" s="9" t="s">
        <v>208</v>
      </c>
      <c r="J153" s="9" t="s">
        <v>140</v>
      </c>
      <c r="K153" s="9"/>
      <c r="L153" s="9"/>
      <c r="M153" s="9" t="s">
        <v>209</v>
      </c>
      <c r="N153" s="9"/>
      <c r="O153" s="9" t="s">
        <v>39</v>
      </c>
      <c r="P153" s="9" t="s">
        <v>133</v>
      </c>
    </row>
    <row r="154" spans="1:16" x14ac:dyDescent="0.25">
      <c r="A154" s="43" t="s">
        <v>834</v>
      </c>
      <c r="B154" s="35"/>
      <c r="C154" s="35"/>
      <c r="D154" s="35"/>
      <c r="E154" s="9" t="s">
        <v>602</v>
      </c>
      <c r="F154" s="9" t="s">
        <v>603</v>
      </c>
      <c r="G154" s="9" t="s">
        <v>604</v>
      </c>
      <c r="H154" s="9" t="s">
        <v>605</v>
      </c>
      <c r="I154" s="9" t="s">
        <v>474</v>
      </c>
      <c r="J154" s="9" t="s">
        <v>606</v>
      </c>
      <c r="K154" s="9" t="s">
        <v>607</v>
      </c>
      <c r="L154" s="9" t="s">
        <v>608</v>
      </c>
      <c r="M154" s="9" t="s">
        <v>609</v>
      </c>
      <c r="N154" s="9" t="s">
        <v>610</v>
      </c>
      <c r="O154" s="9" t="s">
        <v>611</v>
      </c>
      <c r="P154" s="9" t="s">
        <v>612</v>
      </c>
    </row>
    <row r="155" spans="1:16" x14ac:dyDescent="0.25">
      <c r="A155" s="51" t="s">
        <v>421</v>
      </c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3"/>
    </row>
    <row r="156" spans="1:16" x14ac:dyDescent="0.25">
      <c r="A156" s="9" t="s">
        <v>221</v>
      </c>
      <c r="B156" s="31" t="s">
        <v>222</v>
      </c>
      <c r="C156" s="31"/>
      <c r="D156" s="9" t="s">
        <v>42</v>
      </c>
      <c r="E156" s="9" t="s">
        <v>223</v>
      </c>
      <c r="F156" s="9" t="s">
        <v>224</v>
      </c>
      <c r="G156" s="9" t="s">
        <v>225</v>
      </c>
      <c r="H156" s="9" t="s">
        <v>226</v>
      </c>
      <c r="I156" s="9" t="s">
        <v>227</v>
      </c>
      <c r="J156" s="9" t="s">
        <v>228</v>
      </c>
      <c r="K156" s="9" t="s">
        <v>229</v>
      </c>
      <c r="L156" s="9" t="s">
        <v>230</v>
      </c>
      <c r="M156" s="9" t="s">
        <v>231</v>
      </c>
      <c r="N156" s="9" t="s">
        <v>232</v>
      </c>
      <c r="O156" s="9" t="s">
        <v>233</v>
      </c>
      <c r="P156" s="9" t="s">
        <v>234</v>
      </c>
    </row>
    <row r="157" spans="1:16" x14ac:dyDescent="0.25">
      <c r="A157" s="9" t="s">
        <v>613</v>
      </c>
      <c r="B157" s="31" t="s">
        <v>843</v>
      </c>
      <c r="C157" s="31"/>
      <c r="D157" s="9" t="s">
        <v>335</v>
      </c>
      <c r="E157" s="9" t="s">
        <v>614</v>
      </c>
      <c r="F157" s="9" t="s">
        <v>615</v>
      </c>
      <c r="G157" s="9" t="s">
        <v>616</v>
      </c>
      <c r="H157" s="9" t="s">
        <v>617</v>
      </c>
      <c r="I157" s="9" t="s">
        <v>573</v>
      </c>
      <c r="J157" s="9" t="s">
        <v>167</v>
      </c>
      <c r="K157" s="9" t="s">
        <v>56</v>
      </c>
      <c r="L157" s="9" t="s">
        <v>321</v>
      </c>
      <c r="M157" s="9" t="s">
        <v>618</v>
      </c>
      <c r="N157" s="9" t="s">
        <v>619</v>
      </c>
      <c r="O157" s="9" t="s">
        <v>620</v>
      </c>
      <c r="P157" s="9" t="s">
        <v>621</v>
      </c>
    </row>
    <row r="158" spans="1:16" x14ac:dyDescent="0.25">
      <c r="A158" s="9" t="s">
        <v>622</v>
      </c>
      <c r="B158" s="31" t="s">
        <v>623</v>
      </c>
      <c r="C158" s="31"/>
      <c r="D158" s="9" t="s">
        <v>56</v>
      </c>
      <c r="E158" s="9" t="s">
        <v>624</v>
      </c>
      <c r="F158" s="9" t="s">
        <v>625</v>
      </c>
      <c r="G158" s="9" t="s">
        <v>626</v>
      </c>
      <c r="H158" s="9" t="s">
        <v>627</v>
      </c>
      <c r="I158" s="9" t="s">
        <v>308</v>
      </c>
      <c r="J158" s="9" t="s">
        <v>628</v>
      </c>
      <c r="K158" s="9" t="s">
        <v>629</v>
      </c>
      <c r="L158" s="9" t="s">
        <v>630</v>
      </c>
      <c r="M158" s="9" t="s">
        <v>631</v>
      </c>
      <c r="N158" s="9" t="s">
        <v>632</v>
      </c>
      <c r="O158" s="9" t="s">
        <v>633</v>
      </c>
      <c r="P158" s="9" t="s">
        <v>634</v>
      </c>
    </row>
    <row r="159" spans="1:16" ht="17.25" customHeight="1" x14ac:dyDescent="0.25">
      <c r="A159" s="9" t="s">
        <v>635</v>
      </c>
      <c r="B159" s="31" t="s">
        <v>636</v>
      </c>
      <c r="C159" s="31"/>
      <c r="D159" s="9" t="s">
        <v>56</v>
      </c>
      <c r="E159" s="9" t="s">
        <v>146</v>
      </c>
      <c r="F159" s="9" t="s">
        <v>146</v>
      </c>
      <c r="G159" s="9" t="s">
        <v>637</v>
      </c>
      <c r="H159" s="9" t="s">
        <v>638</v>
      </c>
      <c r="I159" s="9" t="s">
        <v>125</v>
      </c>
      <c r="J159" s="9" t="s">
        <v>29</v>
      </c>
      <c r="K159" s="9" t="s">
        <v>27</v>
      </c>
      <c r="L159" s="9" t="s">
        <v>286</v>
      </c>
      <c r="M159" s="9" t="s">
        <v>639</v>
      </c>
      <c r="N159" s="9" t="s">
        <v>640</v>
      </c>
      <c r="O159" s="9" t="s">
        <v>641</v>
      </c>
      <c r="P159" s="9" t="s">
        <v>642</v>
      </c>
    </row>
    <row r="160" spans="1:16" ht="37.5" customHeight="1" x14ac:dyDescent="0.25">
      <c r="A160" s="9" t="s">
        <v>134</v>
      </c>
      <c r="B160" s="31" t="s">
        <v>156</v>
      </c>
      <c r="C160" s="31"/>
      <c r="D160" s="9" t="s">
        <v>135</v>
      </c>
      <c r="E160" s="9" t="s">
        <v>136</v>
      </c>
      <c r="F160" s="9" t="s">
        <v>137</v>
      </c>
      <c r="G160" s="9" t="s">
        <v>138</v>
      </c>
      <c r="H160" s="9" t="s">
        <v>139</v>
      </c>
      <c r="I160" s="9" t="s">
        <v>129</v>
      </c>
      <c r="J160" s="9"/>
      <c r="K160" s="9"/>
      <c r="L160" s="9" t="s">
        <v>140</v>
      </c>
      <c r="M160" s="9" t="s">
        <v>33</v>
      </c>
      <c r="N160" s="9" t="s">
        <v>141</v>
      </c>
      <c r="O160" s="9" t="s">
        <v>142</v>
      </c>
      <c r="P160" s="9" t="s">
        <v>6</v>
      </c>
    </row>
    <row r="161" spans="1:16" x14ac:dyDescent="0.25">
      <c r="A161" s="9" t="s">
        <v>143</v>
      </c>
      <c r="B161" s="31" t="s">
        <v>159</v>
      </c>
      <c r="C161" s="31"/>
      <c r="D161" s="9" t="s">
        <v>135</v>
      </c>
      <c r="E161" s="9" t="s">
        <v>136</v>
      </c>
      <c r="F161" s="9" t="s">
        <v>137</v>
      </c>
      <c r="G161" s="9" t="s">
        <v>144</v>
      </c>
      <c r="H161" s="9" t="s">
        <v>145</v>
      </c>
      <c r="I161" s="9" t="s">
        <v>146</v>
      </c>
      <c r="J161" s="9"/>
      <c r="K161" s="9"/>
      <c r="L161" s="9" t="s">
        <v>147</v>
      </c>
      <c r="M161" s="9" t="s">
        <v>148</v>
      </c>
      <c r="N161" s="9" t="s">
        <v>149</v>
      </c>
      <c r="O161" s="9" t="s">
        <v>150</v>
      </c>
      <c r="P161" s="9" t="s">
        <v>151</v>
      </c>
    </row>
    <row r="162" spans="1:16" x14ac:dyDescent="0.25">
      <c r="A162" s="43" t="s">
        <v>822</v>
      </c>
      <c r="B162" s="35"/>
      <c r="C162" s="35"/>
      <c r="D162" s="35"/>
      <c r="E162" s="9" t="s">
        <v>643</v>
      </c>
      <c r="F162" s="9" t="s">
        <v>644</v>
      </c>
      <c r="G162" s="9" t="s">
        <v>645</v>
      </c>
      <c r="H162" s="9" t="s">
        <v>646</v>
      </c>
      <c r="I162" s="9" t="s">
        <v>647</v>
      </c>
      <c r="J162" s="9" t="s">
        <v>648</v>
      </c>
      <c r="K162" s="9" t="s">
        <v>649</v>
      </c>
      <c r="L162" s="9" t="s">
        <v>650</v>
      </c>
      <c r="M162" s="9" t="s">
        <v>651</v>
      </c>
      <c r="N162" s="9" t="s">
        <v>652</v>
      </c>
      <c r="O162" s="9" t="s">
        <v>653</v>
      </c>
      <c r="P162" s="9" t="s">
        <v>654</v>
      </c>
    </row>
    <row r="163" spans="1:16" x14ac:dyDescent="0.25">
      <c r="A163" s="44" t="s">
        <v>152</v>
      </c>
      <c r="B163" s="45"/>
      <c r="C163" s="45"/>
      <c r="D163" s="46"/>
      <c r="E163" s="9">
        <f>E154+E162</f>
        <v>48.1</v>
      </c>
      <c r="F163" s="9">
        <f t="shared" ref="F163:P163" si="8">F154+F162</f>
        <v>51.88</v>
      </c>
      <c r="G163" s="9">
        <f t="shared" si="8"/>
        <v>195.2</v>
      </c>
      <c r="H163" s="9">
        <f t="shared" si="8"/>
        <v>1442.27</v>
      </c>
      <c r="I163" s="9">
        <f t="shared" si="8"/>
        <v>1.1299999999999999</v>
      </c>
      <c r="J163" s="9">
        <f t="shared" si="8"/>
        <v>54.52</v>
      </c>
      <c r="K163" s="9">
        <f t="shared" si="8"/>
        <v>289.81</v>
      </c>
      <c r="L163" s="9">
        <f t="shared" si="8"/>
        <v>14.73</v>
      </c>
      <c r="M163" s="9">
        <f t="shared" si="8"/>
        <v>289.76</v>
      </c>
      <c r="N163" s="9">
        <f t="shared" si="8"/>
        <v>678.96</v>
      </c>
      <c r="O163" s="9">
        <f t="shared" si="8"/>
        <v>284.97000000000003</v>
      </c>
      <c r="P163" s="9">
        <f t="shared" si="8"/>
        <v>15.719999999999999</v>
      </c>
    </row>
    <row r="164" spans="1:16" x14ac:dyDescent="0.25">
      <c r="A164" s="11"/>
      <c r="B164" s="11"/>
      <c r="C164" s="11"/>
      <c r="D164" s="11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</row>
    <row r="165" spans="1:16" x14ac:dyDescent="0.25">
      <c r="A165" s="1" t="s">
        <v>0</v>
      </c>
      <c r="B165" s="2"/>
      <c r="C165" s="2"/>
      <c r="D165" s="2"/>
      <c r="E165" s="2"/>
      <c r="F165" s="2"/>
      <c r="G165" s="2"/>
      <c r="H165" s="2"/>
      <c r="I165" s="2"/>
      <c r="J165" s="2"/>
      <c r="K165" s="3"/>
      <c r="L165" s="3"/>
      <c r="M165" s="3"/>
      <c r="N165" s="3"/>
      <c r="O165" s="3"/>
      <c r="P165" s="3"/>
    </row>
    <row r="166" spans="1:16" x14ac:dyDescent="0.25">
      <c r="A166" s="47" t="s">
        <v>655</v>
      </c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</row>
    <row r="167" spans="1:16" x14ac:dyDescent="0.25">
      <c r="A167" s="4" t="s">
        <v>2</v>
      </c>
      <c r="B167" s="5"/>
      <c r="C167" s="5"/>
      <c r="D167" s="5"/>
      <c r="E167" s="10" t="s">
        <v>3</v>
      </c>
      <c r="F167" s="27" t="s">
        <v>277</v>
      </c>
      <c r="G167" s="27"/>
      <c r="H167" s="27"/>
      <c r="I167" s="29"/>
      <c r="J167" s="29"/>
      <c r="K167" s="30"/>
      <c r="L167" s="30"/>
      <c r="M167" s="30"/>
      <c r="N167" s="30"/>
      <c r="O167" s="30"/>
      <c r="P167" s="30"/>
    </row>
    <row r="168" spans="1:16" x14ac:dyDescent="0.25">
      <c r="A168" s="41"/>
      <c r="B168" s="41"/>
      <c r="C168" s="41"/>
      <c r="D168" s="42" t="s">
        <v>5</v>
      </c>
      <c r="E168" s="42"/>
      <c r="F168" s="6" t="s">
        <v>27</v>
      </c>
      <c r="G168" s="5"/>
      <c r="H168" s="5"/>
      <c r="I168" s="42" t="s">
        <v>7</v>
      </c>
      <c r="J168" s="42"/>
      <c r="K168" s="41" t="s">
        <v>8</v>
      </c>
      <c r="L168" s="41"/>
      <c r="M168" s="41"/>
      <c r="N168" s="41"/>
      <c r="O168" s="41"/>
      <c r="P168" s="41"/>
    </row>
    <row r="169" spans="1:16" x14ac:dyDescent="0.25">
      <c r="A169" s="59" t="s">
        <v>9</v>
      </c>
      <c r="B169" s="61" t="s">
        <v>10</v>
      </c>
      <c r="C169" s="62"/>
      <c r="D169" s="59" t="s">
        <v>11</v>
      </c>
      <c r="E169" s="54" t="s">
        <v>12</v>
      </c>
      <c r="F169" s="55"/>
      <c r="G169" s="56"/>
      <c r="H169" s="59" t="s">
        <v>13</v>
      </c>
      <c r="I169" s="54" t="s">
        <v>14</v>
      </c>
      <c r="J169" s="55"/>
      <c r="K169" s="55"/>
      <c r="L169" s="56"/>
      <c r="M169" s="54" t="s">
        <v>15</v>
      </c>
      <c r="N169" s="55"/>
      <c r="O169" s="55"/>
      <c r="P169" s="56"/>
    </row>
    <row r="170" spans="1:16" x14ac:dyDescent="0.25">
      <c r="A170" s="60"/>
      <c r="B170" s="63"/>
      <c r="C170" s="64"/>
      <c r="D170" s="60"/>
      <c r="E170" s="7" t="s">
        <v>16</v>
      </c>
      <c r="F170" s="7" t="s">
        <v>17</v>
      </c>
      <c r="G170" s="7" t="s">
        <v>18</v>
      </c>
      <c r="H170" s="60"/>
      <c r="I170" s="7" t="s">
        <v>19</v>
      </c>
      <c r="J170" s="7" t="s">
        <v>20</v>
      </c>
      <c r="K170" s="7" t="s">
        <v>21</v>
      </c>
      <c r="L170" s="7" t="s">
        <v>22</v>
      </c>
      <c r="M170" s="7" t="s">
        <v>23</v>
      </c>
      <c r="N170" s="7" t="s">
        <v>24</v>
      </c>
      <c r="O170" s="7" t="s">
        <v>25</v>
      </c>
      <c r="P170" s="7" t="s">
        <v>26</v>
      </c>
    </row>
    <row r="171" spans="1:16" x14ac:dyDescent="0.25">
      <c r="A171" s="8" t="s">
        <v>6</v>
      </c>
      <c r="B171" s="57" t="s">
        <v>27</v>
      </c>
      <c r="C171" s="58"/>
      <c r="D171" s="8" t="s">
        <v>28</v>
      </c>
      <c r="E171" s="8" t="s">
        <v>29</v>
      </c>
      <c r="F171" s="8" t="s">
        <v>30</v>
      </c>
      <c r="G171" s="8" t="s">
        <v>31</v>
      </c>
      <c r="H171" s="8" t="s">
        <v>32</v>
      </c>
      <c r="I171" s="8" t="s">
        <v>33</v>
      </c>
      <c r="J171" s="8" t="s">
        <v>34</v>
      </c>
      <c r="K171" s="8" t="s">
        <v>35</v>
      </c>
      <c r="L171" s="8" t="s">
        <v>36</v>
      </c>
      <c r="M171" s="8" t="s">
        <v>37</v>
      </c>
      <c r="N171" s="8" t="s">
        <v>38</v>
      </c>
      <c r="O171" s="8" t="s">
        <v>39</v>
      </c>
      <c r="P171" s="8" t="s">
        <v>40</v>
      </c>
    </row>
    <row r="172" spans="1:16" x14ac:dyDescent="0.25">
      <c r="A172" s="51" t="s">
        <v>41</v>
      </c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3"/>
    </row>
    <row r="173" spans="1:16" x14ac:dyDescent="0.25">
      <c r="A173" s="9" t="s">
        <v>656</v>
      </c>
      <c r="B173" s="31" t="s">
        <v>657</v>
      </c>
      <c r="C173" s="31"/>
      <c r="D173" s="9" t="s">
        <v>56</v>
      </c>
      <c r="E173" s="9" t="s">
        <v>658</v>
      </c>
      <c r="F173" s="9" t="s">
        <v>444</v>
      </c>
      <c r="G173" s="9" t="s">
        <v>659</v>
      </c>
      <c r="H173" s="9" t="s">
        <v>660</v>
      </c>
      <c r="I173" s="9" t="s">
        <v>109</v>
      </c>
      <c r="J173" s="9" t="s">
        <v>661</v>
      </c>
      <c r="K173" s="9" t="s">
        <v>662</v>
      </c>
      <c r="L173" s="9" t="s">
        <v>663</v>
      </c>
      <c r="M173" s="9" t="s">
        <v>664</v>
      </c>
      <c r="N173" s="9" t="s">
        <v>665</v>
      </c>
      <c r="O173" s="9" t="s">
        <v>666</v>
      </c>
      <c r="P173" s="9" t="s">
        <v>667</v>
      </c>
    </row>
    <row r="174" spans="1:16" ht="32.25" customHeight="1" x14ac:dyDescent="0.25">
      <c r="A174" s="9" t="s">
        <v>303</v>
      </c>
      <c r="B174" s="31" t="s">
        <v>361</v>
      </c>
      <c r="C174" s="31"/>
      <c r="D174" s="9" t="s">
        <v>56</v>
      </c>
      <c r="E174" s="9"/>
      <c r="F174" s="9"/>
      <c r="G174" s="9" t="s">
        <v>264</v>
      </c>
      <c r="H174" s="9" t="s">
        <v>265</v>
      </c>
      <c r="I174" s="9"/>
      <c r="J174" s="9"/>
      <c r="K174" s="9"/>
      <c r="L174" s="9"/>
      <c r="M174" s="9" t="s">
        <v>266</v>
      </c>
      <c r="N174" s="9"/>
      <c r="O174" s="9"/>
      <c r="P174" s="9" t="s">
        <v>208</v>
      </c>
    </row>
    <row r="175" spans="1:16" x14ac:dyDescent="0.25">
      <c r="A175" s="9" t="s">
        <v>304</v>
      </c>
      <c r="B175" s="31" t="s">
        <v>195</v>
      </c>
      <c r="C175" s="31"/>
      <c r="D175" s="9" t="s">
        <v>305</v>
      </c>
      <c r="E175" s="9" t="s">
        <v>110</v>
      </c>
      <c r="F175" s="9" t="s">
        <v>140</v>
      </c>
      <c r="G175" s="9" t="s">
        <v>306</v>
      </c>
      <c r="H175" s="9" t="s">
        <v>307</v>
      </c>
      <c r="I175" s="9" t="s">
        <v>308</v>
      </c>
      <c r="J175" s="9"/>
      <c r="K175" s="9"/>
      <c r="L175" s="9" t="s">
        <v>273</v>
      </c>
      <c r="M175" s="9" t="s">
        <v>37</v>
      </c>
      <c r="N175" s="9" t="s">
        <v>70</v>
      </c>
      <c r="O175" s="9" t="s">
        <v>309</v>
      </c>
      <c r="P175" s="9" t="s">
        <v>167</v>
      </c>
    </row>
    <row r="176" spans="1:16" x14ac:dyDescent="0.25">
      <c r="A176" s="9" t="s">
        <v>394</v>
      </c>
      <c r="B176" s="31" t="s">
        <v>668</v>
      </c>
      <c r="C176" s="31"/>
      <c r="D176" s="9" t="s">
        <v>35</v>
      </c>
      <c r="E176" s="9" t="s">
        <v>286</v>
      </c>
      <c r="F176" s="9" t="s">
        <v>396</v>
      </c>
      <c r="G176" s="9" t="s">
        <v>47</v>
      </c>
      <c r="H176" s="9" t="s">
        <v>397</v>
      </c>
      <c r="I176" s="9"/>
      <c r="J176" s="9"/>
      <c r="K176" s="9" t="s">
        <v>62</v>
      </c>
      <c r="L176" s="9" t="s">
        <v>133</v>
      </c>
      <c r="M176" s="9" t="s">
        <v>268</v>
      </c>
      <c r="N176" s="9" t="s">
        <v>28</v>
      </c>
      <c r="O176" s="9"/>
      <c r="P176" s="9" t="s">
        <v>227</v>
      </c>
    </row>
    <row r="177" spans="1:16" x14ac:dyDescent="0.25">
      <c r="A177" s="9" t="s">
        <v>669</v>
      </c>
      <c r="B177" s="31" t="s">
        <v>476</v>
      </c>
      <c r="C177" s="31"/>
      <c r="D177" s="9" t="s">
        <v>35</v>
      </c>
      <c r="E177" s="9" t="s">
        <v>180</v>
      </c>
      <c r="F177" s="9" t="s">
        <v>670</v>
      </c>
      <c r="G177" s="9"/>
      <c r="H177" s="9" t="s">
        <v>513</v>
      </c>
      <c r="I177" s="9"/>
      <c r="J177" s="9" t="s">
        <v>100</v>
      </c>
      <c r="K177" s="9" t="s">
        <v>671</v>
      </c>
      <c r="L177" s="9" t="s">
        <v>325</v>
      </c>
      <c r="M177" s="9" t="s">
        <v>42</v>
      </c>
      <c r="N177" s="9" t="s">
        <v>305</v>
      </c>
      <c r="O177" s="9" t="s">
        <v>464</v>
      </c>
      <c r="P177" s="9" t="s">
        <v>100</v>
      </c>
    </row>
    <row r="178" spans="1:16" x14ac:dyDescent="0.25">
      <c r="A178" s="9" t="s">
        <v>398</v>
      </c>
      <c r="B178" s="31" t="s">
        <v>399</v>
      </c>
      <c r="C178" s="31"/>
      <c r="D178" s="9" t="s">
        <v>400</v>
      </c>
      <c r="E178" s="9" t="s">
        <v>74</v>
      </c>
      <c r="F178" s="9" t="s">
        <v>74</v>
      </c>
      <c r="G178" s="9" t="s">
        <v>401</v>
      </c>
      <c r="H178" s="9" t="s">
        <v>402</v>
      </c>
      <c r="I178" s="9" t="s">
        <v>325</v>
      </c>
      <c r="J178" s="9" t="s">
        <v>403</v>
      </c>
      <c r="K178" s="9" t="s">
        <v>404</v>
      </c>
      <c r="L178" s="9" t="s">
        <v>405</v>
      </c>
      <c r="M178" s="9" t="s">
        <v>164</v>
      </c>
      <c r="N178" s="9" t="s">
        <v>406</v>
      </c>
      <c r="O178" s="9" t="s">
        <v>407</v>
      </c>
      <c r="P178" s="9" t="s">
        <v>408</v>
      </c>
    </row>
    <row r="179" spans="1:16" x14ac:dyDescent="0.25">
      <c r="A179" s="43" t="s">
        <v>835</v>
      </c>
      <c r="B179" s="35"/>
      <c r="C179" s="35"/>
      <c r="D179" s="35"/>
      <c r="E179" s="9" t="s">
        <v>672</v>
      </c>
      <c r="F179" s="9" t="s">
        <v>673</v>
      </c>
      <c r="G179" s="9" t="s">
        <v>674</v>
      </c>
      <c r="H179" s="9" t="s">
        <v>675</v>
      </c>
      <c r="I179" s="9" t="s">
        <v>242</v>
      </c>
      <c r="J179" s="9" t="s">
        <v>676</v>
      </c>
      <c r="K179" s="9" t="s">
        <v>677</v>
      </c>
      <c r="L179" s="9" t="s">
        <v>678</v>
      </c>
      <c r="M179" s="9" t="s">
        <v>679</v>
      </c>
      <c r="N179" s="9" t="s">
        <v>680</v>
      </c>
      <c r="O179" s="9" t="s">
        <v>681</v>
      </c>
      <c r="P179" s="9" t="s">
        <v>682</v>
      </c>
    </row>
    <row r="180" spans="1:16" x14ac:dyDescent="0.25">
      <c r="A180" s="51" t="s">
        <v>93</v>
      </c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3"/>
    </row>
    <row r="181" spans="1:16" x14ac:dyDescent="0.25">
      <c r="A181" s="9" t="s">
        <v>683</v>
      </c>
      <c r="B181" s="31" t="s">
        <v>684</v>
      </c>
      <c r="C181" s="31"/>
      <c r="D181" s="9" t="s">
        <v>685</v>
      </c>
      <c r="E181" s="9" t="s">
        <v>686</v>
      </c>
      <c r="F181" s="9" t="s">
        <v>687</v>
      </c>
      <c r="G181" s="9" t="s">
        <v>688</v>
      </c>
      <c r="H181" s="9" t="s">
        <v>689</v>
      </c>
      <c r="I181" s="9" t="s">
        <v>61</v>
      </c>
      <c r="J181" s="9" t="s">
        <v>690</v>
      </c>
      <c r="K181" s="9" t="s">
        <v>691</v>
      </c>
      <c r="L181" s="9" t="s">
        <v>692</v>
      </c>
      <c r="M181" s="9" t="s">
        <v>693</v>
      </c>
      <c r="N181" s="9" t="s">
        <v>694</v>
      </c>
      <c r="O181" s="9" t="s">
        <v>695</v>
      </c>
      <c r="P181" s="9" t="s">
        <v>696</v>
      </c>
    </row>
    <row r="182" spans="1:16" x14ac:dyDescent="0.25">
      <c r="A182" s="9" t="s">
        <v>697</v>
      </c>
      <c r="B182" s="31" t="s">
        <v>698</v>
      </c>
      <c r="C182" s="31"/>
      <c r="D182" s="9" t="s">
        <v>108</v>
      </c>
      <c r="E182" s="9" t="s">
        <v>699</v>
      </c>
      <c r="F182" s="9" t="s">
        <v>700</v>
      </c>
      <c r="G182" s="9" t="s">
        <v>701</v>
      </c>
      <c r="H182" s="9" t="s">
        <v>702</v>
      </c>
      <c r="I182" s="9" t="s">
        <v>61</v>
      </c>
      <c r="J182" s="9" t="s">
        <v>703</v>
      </c>
      <c r="K182" s="9" t="s">
        <v>704</v>
      </c>
      <c r="L182" s="9" t="s">
        <v>705</v>
      </c>
      <c r="M182" s="9" t="s">
        <v>706</v>
      </c>
      <c r="N182" s="9" t="s">
        <v>707</v>
      </c>
      <c r="O182" s="9" t="s">
        <v>708</v>
      </c>
      <c r="P182" s="9" t="s">
        <v>328</v>
      </c>
    </row>
    <row r="183" spans="1:16" x14ac:dyDescent="0.25">
      <c r="A183" s="9" t="s">
        <v>112</v>
      </c>
      <c r="B183" s="31" t="s">
        <v>709</v>
      </c>
      <c r="C183" s="31"/>
      <c r="D183" s="9" t="s">
        <v>113</v>
      </c>
      <c r="E183" s="9" t="s">
        <v>114</v>
      </c>
      <c r="F183" s="9" t="s">
        <v>115</v>
      </c>
      <c r="G183" s="9" t="s">
        <v>116</v>
      </c>
      <c r="H183" s="9" t="s">
        <v>117</v>
      </c>
      <c r="I183" s="9" t="s">
        <v>118</v>
      </c>
      <c r="J183" s="9"/>
      <c r="K183" s="9" t="s">
        <v>119</v>
      </c>
      <c r="L183" s="9" t="s">
        <v>6</v>
      </c>
      <c r="M183" s="9" t="s">
        <v>120</v>
      </c>
      <c r="N183" s="9" t="s">
        <v>121</v>
      </c>
      <c r="O183" s="9" t="s">
        <v>122</v>
      </c>
      <c r="P183" s="9" t="s">
        <v>123</v>
      </c>
    </row>
    <row r="184" spans="1:16" ht="18.75" customHeight="1" x14ac:dyDescent="0.25">
      <c r="A184" s="9" t="s">
        <v>189</v>
      </c>
      <c r="B184" s="31" t="s">
        <v>190</v>
      </c>
      <c r="C184" s="31"/>
      <c r="D184" s="9" t="s">
        <v>56</v>
      </c>
      <c r="E184" s="9" t="s">
        <v>61</v>
      </c>
      <c r="F184" s="9" t="s">
        <v>125</v>
      </c>
      <c r="G184" s="9" t="s">
        <v>191</v>
      </c>
      <c r="H184" s="9" t="s">
        <v>192</v>
      </c>
      <c r="I184" s="9"/>
      <c r="J184" s="9" t="s">
        <v>128</v>
      </c>
      <c r="K184" s="9" t="s">
        <v>129</v>
      </c>
      <c r="L184" s="9" t="s">
        <v>125</v>
      </c>
      <c r="M184" s="9" t="s">
        <v>193</v>
      </c>
      <c r="N184" s="9" t="s">
        <v>131</v>
      </c>
      <c r="O184" s="9" t="s">
        <v>132</v>
      </c>
      <c r="P184" s="9" t="s">
        <v>100</v>
      </c>
    </row>
    <row r="185" spans="1:16" ht="33" customHeight="1" x14ac:dyDescent="0.25">
      <c r="A185" s="9" t="s">
        <v>72</v>
      </c>
      <c r="B185" s="31" t="s">
        <v>195</v>
      </c>
      <c r="C185" s="31"/>
      <c r="D185" s="9" t="s">
        <v>73</v>
      </c>
      <c r="E185" s="9" t="s">
        <v>29</v>
      </c>
      <c r="F185" s="9" t="s">
        <v>74</v>
      </c>
      <c r="G185" s="9" t="s">
        <v>75</v>
      </c>
      <c r="H185" s="9" t="s">
        <v>76</v>
      </c>
      <c r="I185" s="9" t="s">
        <v>77</v>
      </c>
      <c r="J185" s="9"/>
      <c r="K185" s="9"/>
      <c r="L185" s="9" t="s">
        <v>78</v>
      </c>
      <c r="M185" s="9" t="s">
        <v>35</v>
      </c>
      <c r="N185" s="9" t="s">
        <v>79</v>
      </c>
      <c r="O185" s="9" t="s">
        <v>32</v>
      </c>
      <c r="P185" s="9" t="s">
        <v>80</v>
      </c>
    </row>
    <row r="186" spans="1:16" ht="19.5" customHeight="1" x14ac:dyDescent="0.25">
      <c r="A186" s="9" t="s">
        <v>143</v>
      </c>
      <c r="B186" s="31" t="s">
        <v>159</v>
      </c>
      <c r="C186" s="31"/>
      <c r="D186" s="9" t="s">
        <v>135</v>
      </c>
      <c r="E186" s="9" t="s">
        <v>136</v>
      </c>
      <c r="F186" s="9" t="s">
        <v>137</v>
      </c>
      <c r="G186" s="9" t="s">
        <v>144</v>
      </c>
      <c r="H186" s="9" t="s">
        <v>145</v>
      </c>
      <c r="I186" s="9" t="s">
        <v>146</v>
      </c>
      <c r="J186" s="9"/>
      <c r="K186" s="9"/>
      <c r="L186" s="9" t="s">
        <v>147</v>
      </c>
      <c r="M186" s="9" t="s">
        <v>148</v>
      </c>
      <c r="N186" s="9" t="s">
        <v>149</v>
      </c>
      <c r="O186" s="9" t="s">
        <v>150</v>
      </c>
      <c r="P186" s="9" t="s">
        <v>151</v>
      </c>
    </row>
    <row r="187" spans="1:16" x14ac:dyDescent="0.25">
      <c r="A187" s="43" t="s">
        <v>836</v>
      </c>
      <c r="B187" s="35"/>
      <c r="C187" s="35"/>
      <c r="D187" s="35"/>
      <c r="E187" s="9" t="s">
        <v>710</v>
      </c>
      <c r="F187" s="9" t="s">
        <v>711</v>
      </c>
      <c r="G187" s="9" t="s">
        <v>712</v>
      </c>
      <c r="H187" s="9" t="s">
        <v>713</v>
      </c>
      <c r="I187" s="9" t="s">
        <v>714</v>
      </c>
      <c r="J187" s="9" t="s">
        <v>715</v>
      </c>
      <c r="K187" s="9" t="s">
        <v>716</v>
      </c>
      <c r="L187" s="9" t="s">
        <v>717</v>
      </c>
      <c r="M187" s="9" t="s">
        <v>718</v>
      </c>
      <c r="N187" s="9" t="s">
        <v>719</v>
      </c>
      <c r="O187" s="9" t="s">
        <v>720</v>
      </c>
      <c r="P187" s="9" t="s">
        <v>721</v>
      </c>
    </row>
    <row r="188" spans="1:16" x14ac:dyDescent="0.25">
      <c r="A188" s="35" t="s">
        <v>152</v>
      </c>
      <c r="B188" s="35"/>
      <c r="C188" s="35"/>
      <c r="D188" s="35"/>
      <c r="E188" s="9">
        <f>E179+E187</f>
        <v>56.35</v>
      </c>
      <c r="F188" s="9">
        <f t="shared" ref="F188:P188" si="9">F179+F187</f>
        <v>61.51</v>
      </c>
      <c r="G188" s="9">
        <f t="shared" si="9"/>
        <v>209.86</v>
      </c>
      <c r="H188" s="9">
        <f t="shared" si="9"/>
        <v>1620.62</v>
      </c>
      <c r="I188" s="9">
        <f t="shared" si="9"/>
        <v>0.92</v>
      </c>
      <c r="J188" s="9">
        <f t="shared" si="9"/>
        <v>52.25</v>
      </c>
      <c r="K188" s="9">
        <f t="shared" si="9"/>
        <v>590.64</v>
      </c>
      <c r="L188" s="9">
        <f t="shared" si="9"/>
        <v>13.61</v>
      </c>
      <c r="M188" s="9">
        <f t="shared" si="9"/>
        <v>262.27</v>
      </c>
      <c r="N188" s="9">
        <f t="shared" si="9"/>
        <v>667.83999999999992</v>
      </c>
      <c r="O188" s="9">
        <f t="shared" si="9"/>
        <v>149.28</v>
      </c>
      <c r="P188" s="9">
        <f t="shared" si="9"/>
        <v>12.77</v>
      </c>
    </row>
    <row r="189" spans="1:16" x14ac:dyDescent="0.25">
      <c r="A189" s="11"/>
      <c r="B189" s="11"/>
      <c r="C189" s="11"/>
      <c r="D189" s="11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</row>
    <row r="190" spans="1:16" x14ac:dyDescent="0.25">
      <c r="A190" s="1" t="s">
        <v>0</v>
      </c>
      <c r="B190" s="2"/>
      <c r="C190" s="2"/>
      <c r="D190" s="2"/>
      <c r="E190" s="2"/>
      <c r="F190" s="2"/>
      <c r="G190" s="2"/>
      <c r="H190" s="2"/>
      <c r="I190" s="2"/>
      <c r="J190" s="2"/>
      <c r="K190" s="3"/>
      <c r="L190" s="3"/>
      <c r="M190" s="3"/>
      <c r="N190" s="3"/>
      <c r="O190" s="3"/>
      <c r="P190" s="3"/>
    </row>
    <row r="191" spans="1:16" x14ac:dyDescent="0.25">
      <c r="A191" s="47" t="s">
        <v>722</v>
      </c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</row>
    <row r="192" spans="1:16" x14ac:dyDescent="0.25">
      <c r="A192" s="4" t="s">
        <v>2</v>
      </c>
      <c r="B192" s="5"/>
      <c r="C192" s="5"/>
      <c r="D192" s="5"/>
      <c r="E192" s="10" t="s">
        <v>3</v>
      </c>
      <c r="F192" s="27" t="s">
        <v>381</v>
      </c>
      <c r="G192" s="28"/>
      <c r="H192" s="28"/>
      <c r="I192" s="29"/>
      <c r="J192" s="29"/>
      <c r="K192" s="30"/>
      <c r="L192" s="30"/>
      <c r="M192" s="30"/>
      <c r="N192" s="30"/>
      <c r="O192" s="30"/>
      <c r="P192" s="30"/>
    </row>
    <row r="193" spans="1:16" x14ac:dyDescent="0.25">
      <c r="A193" s="28"/>
      <c r="B193" s="28"/>
      <c r="C193" s="28"/>
      <c r="D193" s="42" t="s">
        <v>5</v>
      </c>
      <c r="E193" s="42"/>
      <c r="F193" s="6" t="s">
        <v>27</v>
      </c>
      <c r="G193" s="5"/>
      <c r="H193" s="5"/>
      <c r="I193" s="29" t="s">
        <v>7</v>
      </c>
      <c r="J193" s="29"/>
      <c r="K193" s="28" t="s">
        <v>8</v>
      </c>
      <c r="L193" s="28"/>
      <c r="M193" s="28"/>
      <c r="N193" s="28"/>
      <c r="O193" s="28"/>
      <c r="P193" s="28"/>
    </row>
    <row r="194" spans="1:16" x14ac:dyDescent="0.25">
      <c r="A194" s="32" t="s">
        <v>9</v>
      </c>
      <c r="B194" s="32" t="s">
        <v>10</v>
      </c>
      <c r="C194" s="32"/>
      <c r="D194" s="32" t="s">
        <v>11</v>
      </c>
      <c r="E194" s="32" t="s">
        <v>12</v>
      </c>
      <c r="F194" s="32"/>
      <c r="G194" s="32"/>
      <c r="H194" s="32" t="s">
        <v>13</v>
      </c>
      <c r="I194" s="32" t="s">
        <v>14</v>
      </c>
      <c r="J194" s="32"/>
      <c r="K194" s="32"/>
      <c r="L194" s="32"/>
      <c r="M194" s="32" t="s">
        <v>15</v>
      </c>
      <c r="N194" s="32"/>
      <c r="O194" s="32"/>
      <c r="P194" s="32"/>
    </row>
    <row r="195" spans="1:16" x14ac:dyDescent="0.25">
      <c r="A195" s="32"/>
      <c r="B195" s="32"/>
      <c r="C195" s="32"/>
      <c r="D195" s="32"/>
      <c r="E195" s="7" t="s">
        <v>16</v>
      </c>
      <c r="F195" s="7" t="s">
        <v>17</v>
      </c>
      <c r="G195" s="7" t="s">
        <v>18</v>
      </c>
      <c r="H195" s="32"/>
      <c r="I195" s="7" t="s">
        <v>19</v>
      </c>
      <c r="J195" s="7" t="s">
        <v>20</v>
      </c>
      <c r="K195" s="7" t="s">
        <v>21</v>
      </c>
      <c r="L195" s="7" t="s">
        <v>22</v>
      </c>
      <c r="M195" s="7" t="s">
        <v>23</v>
      </c>
      <c r="N195" s="7" t="s">
        <v>24</v>
      </c>
      <c r="O195" s="7" t="s">
        <v>25</v>
      </c>
      <c r="P195" s="7" t="s">
        <v>26</v>
      </c>
    </row>
    <row r="196" spans="1:16" x14ac:dyDescent="0.25">
      <c r="A196" s="8" t="s">
        <v>6</v>
      </c>
      <c r="B196" s="33" t="s">
        <v>27</v>
      </c>
      <c r="C196" s="33"/>
      <c r="D196" s="8" t="s">
        <v>28</v>
      </c>
      <c r="E196" s="8" t="s">
        <v>29</v>
      </c>
      <c r="F196" s="8" t="s">
        <v>30</v>
      </c>
      <c r="G196" s="8" t="s">
        <v>31</v>
      </c>
      <c r="H196" s="8" t="s">
        <v>32</v>
      </c>
      <c r="I196" s="8" t="s">
        <v>33</v>
      </c>
      <c r="J196" s="8" t="s">
        <v>34</v>
      </c>
      <c r="K196" s="8" t="s">
        <v>35</v>
      </c>
      <c r="L196" s="8" t="s">
        <v>36</v>
      </c>
      <c r="M196" s="8" t="s">
        <v>37</v>
      </c>
      <c r="N196" s="8" t="s">
        <v>38</v>
      </c>
      <c r="O196" s="8" t="s">
        <v>39</v>
      </c>
      <c r="P196" s="8" t="s">
        <v>40</v>
      </c>
    </row>
    <row r="197" spans="1:16" x14ac:dyDescent="0.25">
      <c r="A197" s="51" t="s">
        <v>41</v>
      </c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3"/>
    </row>
    <row r="198" spans="1:16" x14ac:dyDescent="0.25">
      <c r="A198" s="9">
        <v>469.02</v>
      </c>
      <c r="B198" s="31" t="s">
        <v>846</v>
      </c>
      <c r="C198" s="31"/>
      <c r="D198" s="9" t="s">
        <v>434</v>
      </c>
      <c r="E198" s="9">
        <v>9.52</v>
      </c>
      <c r="F198" s="9">
        <v>9.84</v>
      </c>
      <c r="G198" s="9">
        <v>7.96</v>
      </c>
      <c r="H198" s="9">
        <v>157.63</v>
      </c>
      <c r="I198" s="9">
        <v>7.0000000000000007E-2</v>
      </c>
      <c r="J198" s="9">
        <v>2.6</v>
      </c>
      <c r="K198" s="9">
        <v>62.64</v>
      </c>
      <c r="L198" s="9">
        <v>1.57</v>
      </c>
      <c r="M198" s="9">
        <v>27.68</v>
      </c>
      <c r="N198" s="9" t="s">
        <v>440</v>
      </c>
      <c r="O198" s="9">
        <v>16.22</v>
      </c>
      <c r="P198" s="9">
        <v>1.56</v>
      </c>
    </row>
    <row r="199" spans="1:16" x14ac:dyDescent="0.25">
      <c r="A199" s="9" t="s">
        <v>723</v>
      </c>
      <c r="B199" s="31" t="s">
        <v>724</v>
      </c>
      <c r="C199" s="31"/>
      <c r="D199" s="9" t="s">
        <v>56</v>
      </c>
      <c r="E199" s="9" t="s">
        <v>725</v>
      </c>
      <c r="F199" s="9" t="s">
        <v>726</v>
      </c>
      <c r="G199" s="9" t="s">
        <v>727</v>
      </c>
      <c r="H199" s="9" t="s">
        <v>728</v>
      </c>
      <c r="I199" s="9" t="s">
        <v>524</v>
      </c>
      <c r="J199" s="9" t="s">
        <v>729</v>
      </c>
      <c r="K199" s="9" t="s">
        <v>730</v>
      </c>
      <c r="L199" s="9" t="s">
        <v>200</v>
      </c>
      <c r="M199" s="9" t="s">
        <v>731</v>
      </c>
      <c r="N199" s="9" t="s">
        <v>732</v>
      </c>
      <c r="O199" s="9" t="s">
        <v>733</v>
      </c>
      <c r="P199" s="9" t="s">
        <v>734</v>
      </c>
    </row>
    <row r="200" spans="1:16" ht="18.75" customHeight="1" x14ac:dyDescent="0.25">
      <c r="A200" s="9" t="s">
        <v>189</v>
      </c>
      <c r="B200" s="31" t="s">
        <v>574</v>
      </c>
      <c r="C200" s="31"/>
      <c r="D200" s="9" t="s">
        <v>56</v>
      </c>
      <c r="E200" s="9" t="s">
        <v>61</v>
      </c>
      <c r="F200" s="9" t="s">
        <v>125</v>
      </c>
      <c r="G200" s="9" t="s">
        <v>191</v>
      </c>
      <c r="H200" s="9" t="s">
        <v>192</v>
      </c>
      <c r="I200" s="9"/>
      <c r="J200" s="9" t="s">
        <v>128</v>
      </c>
      <c r="K200" s="9" t="s">
        <v>129</v>
      </c>
      <c r="L200" s="9" t="s">
        <v>125</v>
      </c>
      <c r="M200" s="9" t="s">
        <v>193</v>
      </c>
      <c r="N200" s="9" t="s">
        <v>131</v>
      </c>
      <c r="O200" s="9" t="s">
        <v>132</v>
      </c>
      <c r="P200" s="9" t="s">
        <v>100</v>
      </c>
    </row>
    <row r="201" spans="1:16" ht="27.75" customHeight="1" x14ac:dyDescent="0.25">
      <c r="A201" s="9" t="s">
        <v>304</v>
      </c>
      <c r="B201" s="31" t="s">
        <v>156</v>
      </c>
      <c r="C201" s="31"/>
      <c r="D201" s="9" t="s">
        <v>305</v>
      </c>
      <c r="E201" s="9" t="s">
        <v>110</v>
      </c>
      <c r="F201" s="9" t="s">
        <v>140</v>
      </c>
      <c r="G201" s="9" t="s">
        <v>306</v>
      </c>
      <c r="H201" s="9" t="s">
        <v>307</v>
      </c>
      <c r="I201" s="9" t="s">
        <v>308</v>
      </c>
      <c r="J201" s="9"/>
      <c r="K201" s="9"/>
      <c r="L201" s="9" t="s">
        <v>273</v>
      </c>
      <c r="M201" s="9" t="s">
        <v>37</v>
      </c>
      <c r="N201" s="9" t="s">
        <v>70</v>
      </c>
      <c r="O201" s="9" t="s">
        <v>309</v>
      </c>
      <c r="P201" s="9" t="s">
        <v>167</v>
      </c>
    </row>
    <row r="202" spans="1:16" x14ac:dyDescent="0.25">
      <c r="A202" s="9" t="s">
        <v>669</v>
      </c>
      <c r="B202" s="31" t="s">
        <v>476</v>
      </c>
      <c r="C202" s="31"/>
      <c r="D202" s="9" t="s">
        <v>35</v>
      </c>
      <c r="E202" s="9" t="s">
        <v>180</v>
      </c>
      <c r="F202" s="9" t="s">
        <v>670</v>
      </c>
      <c r="G202" s="9"/>
      <c r="H202" s="9" t="s">
        <v>513</v>
      </c>
      <c r="I202" s="9"/>
      <c r="J202" s="9" t="s">
        <v>100</v>
      </c>
      <c r="K202" s="9" t="s">
        <v>671</v>
      </c>
      <c r="L202" s="9" t="s">
        <v>325</v>
      </c>
      <c r="M202" s="9" t="s">
        <v>42</v>
      </c>
      <c r="N202" s="9" t="s">
        <v>305</v>
      </c>
      <c r="O202" s="9" t="s">
        <v>464</v>
      </c>
      <c r="P202" s="9" t="s">
        <v>100</v>
      </c>
    </row>
    <row r="203" spans="1:16" x14ac:dyDescent="0.25">
      <c r="A203" s="43" t="s">
        <v>837</v>
      </c>
      <c r="B203" s="35"/>
      <c r="C203" s="35"/>
      <c r="D203" s="35"/>
      <c r="E203" s="9" t="s">
        <v>144</v>
      </c>
      <c r="F203" s="9" t="s">
        <v>735</v>
      </c>
      <c r="G203" s="9" t="s">
        <v>736</v>
      </c>
      <c r="H203" s="9" t="s">
        <v>737</v>
      </c>
      <c r="I203" s="9" t="s">
        <v>372</v>
      </c>
      <c r="J203" s="9" t="s">
        <v>738</v>
      </c>
      <c r="K203" s="9" t="s">
        <v>739</v>
      </c>
      <c r="L203" s="9" t="s">
        <v>740</v>
      </c>
      <c r="M203" s="9" t="s">
        <v>741</v>
      </c>
      <c r="N203" s="9" t="s">
        <v>742</v>
      </c>
      <c r="O203" s="9" t="s">
        <v>743</v>
      </c>
      <c r="P203" s="9" t="s">
        <v>744</v>
      </c>
    </row>
    <row r="204" spans="1:16" x14ac:dyDescent="0.25">
      <c r="A204" s="51" t="s">
        <v>93</v>
      </c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3"/>
    </row>
    <row r="205" spans="1:16" ht="33" customHeight="1" x14ac:dyDescent="0.25">
      <c r="A205" s="24">
        <v>251565</v>
      </c>
      <c r="B205" s="36" t="s">
        <v>821</v>
      </c>
      <c r="C205" s="36"/>
      <c r="D205" s="22">
        <v>100</v>
      </c>
      <c r="E205" s="20">
        <v>2.17</v>
      </c>
      <c r="F205" s="20">
        <v>10.119999999999999</v>
      </c>
      <c r="G205" s="20">
        <v>7.06</v>
      </c>
      <c r="H205" s="20">
        <v>129.11000000000001</v>
      </c>
      <c r="I205" s="20">
        <v>0.04</v>
      </c>
      <c r="J205" s="20">
        <v>45.42</v>
      </c>
      <c r="K205" s="20">
        <v>203.28</v>
      </c>
      <c r="L205" s="20">
        <v>4.5599999999999996</v>
      </c>
      <c r="M205" s="20">
        <v>56.42</v>
      </c>
      <c r="N205" s="20">
        <v>44.48</v>
      </c>
      <c r="O205" s="20">
        <v>23.78</v>
      </c>
      <c r="P205" s="20">
        <v>0.94</v>
      </c>
    </row>
    <row r="206" spans="1:16" ht="15" customHeight="1" x14ac:dyDescent="0.25">
      <c r="A206" s="9" t="s">
        <v>745</v>
      </c>
      <c r="B206" s="31" t="s">
        <v>746</v>
      </c>
      <c r="C206" s="31"/>
      <c r="D206" s="9" t="s">
        <v>685</v>
      </c>
      <c r="E206" s="9" t="s">
        <v>747</v>
      </c>
      <c r="F206" s="9" t="s">
        <v>748</v>
      </c>
      <c r="G206" s="9" t="s">
        <v>749</v>
      </c>
      <c r="H206" s="9" t="s">
        <v>750</v>
      </c>
      <c r="I206" s="9" t="s">
        <v>286</v>
      </c>
      <c r="J206" s="9" t="s">
        <v>751</v>
      </c>
      <c r="K206" s="9" t="s">
        <v>752</v>
      </c>
      <c r="L206" s="9" t="s">
        <v>753</v>
      </c>
      <c r="M206" s="9" t="s">
        <v>754</v>
      </c>
      <c r="N206" s="9" t="s">
        <v>755</v>
      </c>
      <c r="O206" s="9" t="s">
        <v>756</v>
      </c>
      <c r="P206" s="9" t="s">
        <v>757</v>
      </c>
    </row>
    <row r="207" spans="1:16" x14ac:dyDescent="0.25">
      <c r="A207" s="9" t="s">
        <v>758</v>
      </c>
      <c r="B207" s="31" t="s">
        <v>759</v>
      </c>
      <c r="C207" s="31"/>
      <c r="D207" s="9" t="s">
        <v>434</v>
      </c>
      <c r="E207" s="9" t="s">
        <v>760</v>
      </c>
      <c r="F207" s="9" t="s">
        <v>761</v>
      </c>
      <c r="G207" s="9" t="s">
        <v>762</v>
      </c>
      <c r="H207" s="9" t="s">
        <v>763</v>
      </c>
      <c r="I207" s="9" t="s">
        <v>133</v>
      </c>
      <c r="J207" s="9" t="s">
        <v>764</v>
      </c>
      <c r="K207" s="9" t="s">
        <v>765</v>
      </c>
      <c r="L207" s="9" t="s">
        <v>416</v>
      </c>
      <c r="M207" s="9" t="s">
        <v>330</v>
      </c>
      <c r="N207" s="9" t="s">
        <v>766</v>
      </c>
      <c r="O207" s="9" t="s">
        <v>767</v>
      </c>
      <c r="P207" s="9" t="s">
        <v>67</v>
      </c>
    </row>
    <row r="208" spans="1:16" ht="35.25" customHeight="1" x14ac:dyDescent="0.25">
      <c r="A208" s="15">
        <v>497.03</v>
      </c>
      <c r="B208" s="66" t="s">
        <v>815</v>
      </c>
      <c r="C208" s="66"/>
      <c r="D208" s="16" t="s">
        <v>113</v>
      </c>
      <c r="E208" s="15">
        <v>10.84</v>
      </c>
      <c r="F208" s="15">
        <v>6.45</v>
      </c>
      <c r="G208" s="17">
        <v>49</v>
      </c>
      <c r="H208" s="15">
        <v>297.01</v>
      </c>
      <c r="I208" s="15">
        <v>0.37</v>
      </c>
      <c r="J208" s="16"/>
      <c r="K208" s="15">
        <v>24.21</v>
      </c>
      <c r="L208" s="15">
        <v>0.74</v>
      </c>
      <c r="M208" s="15">
        <v>21.65</v>
      </c>
      <c r="N208" s="15">
        <v>256.89</v>
      </c>
      <c r="O208" s="18">
        <v>171.6</v>
      </c>
      <c r="P208" s="15">
        <v>5.78</v>
      </c>
    </row>
    <row r="209" spans="1:16" x14ac:dyDescent="0.25">
      <c r="A209" s="20">
        <v>305.11</v>
      </c>
      <c r="B209" s="36" t="s">
        <v>820</v>
      </c>
      <c r="C209" s="36"/>
      <c r="D209" s="22">
        <v>200</v>
      </c>
      <c r="E209" s="21"/>
      <c r="F209" s="21"/>
      <c r="G209" s="23">
        <v>23.5</v>
      </c>
      <c r="H209" s="22">
        <v>95</v>
      </c>
      <c r="I209" s="23">
        <v>0.3</v>
      </c>
      <c r="J209" s="23">
        <v>20.100000000000001</v>
      </c>
      <c r="K209" s="21"/>
      <c r="L209" s="21"/>
      <c r="M209" s="21"/>
      <c r="N209" s="21"/>
      <c r="O209" s="21"/>
      <c r="P209" s="21"/>
    </row>
    <row r="210" spans="1:16" ht="32.25" customHeight="1" x14ac:dyDescent="0.25">
      <c r="A210" s="9" t="s">
        <v>362</v>
      </c>
      <c r="B210" s="31" t="s">
        <v>156</v>
      </c>
      <c r="C210" s="31"/>
      <c r="D210" s="9" t="s">
        <v>267</v>
      </c>
      <c r="E210" s="9" t="s">
        <v>268</v>
      </c>
      <c r="F210" s="9" t="s">
        <v>266</v>
      </c>
      <c r="G210" s="9" t="s">
        <v>363</v>
      </c>
      <c r="H210" s="9" t="s">
        <v>364</v>
      </c>
      <c r="I210" s="9" t="s">
        <v>133</v>
      </c>
      <c r="J210" s="9"/>
      <c r="K210" s="9"/>
      <c r="L210" s="9" t="s">
        <v>365</v>
      </c>
      <c r="M210" s="9" t="s">
        <v>31</v>
      </c>
      <c r="N210" s="9" t="s">
        <v>366</v>
      </c>
      <c r="O210" s="9" t="s">
        <v>367</v>
      </c>
      <c r="P210" s="9" t="s">
        <v>78</v>
      </c>
    </row>
    <row r="211" spans="1:16" x14ac:dyDescent="0.25">
      <c r="A211" s="20">
        <v>38.590000000000003</v>
      </c>
      <c r="B211" s="36" t="s">
        <v>819</v>
      </c>
      <c r="C211" s="36"/>
      <c r="D211" s="22">
        <v>125</v>
      </c>
      <c r="E211" s="23">
        <v>0.5</v>
      </c>
      <c r="F211" s="23">
        <v>0.5</v>
      </c>
      <c r="G211" s="20">
        <v>12.25</v>
      </c>
      <c r="H211" s="20">
        <v>58.75</v>
      </c>
      <c r="I211" s="20">
        <v>0.04</v>
      </c>
      <c r="J211" s="23">
        <v>12.5</v>
      </c>
      <c r="K211" s="20">
        <v>6.25</v>
      </c>
      <c r="L211" s="20">
        <v>0.25</v>
      </c>
      <c r="M211" s="22">
        <v>20</v>
      </c>
      <c r="N211" s="20">
        <v>13.75</v>
      </c>
      <c r="O211" s="20">
        <v>11.25</v>
      </c>
      <c r="P211" s="20">
        <v>2.75</v>
      </c>
    </row>
    <row r="212" spans="1:16" x14ac:dyDescent="0.25">
      <c r="A212" s="9" t="s">
        <v>151</v>
      </c>
      <c r="B212" s="31" t="s">
        <v>159</v>
      </c>
      <c r="C212" s="31"/>
      <c r="D212" s="9" t="s">
        <v>267</v>
      </c>
      <c r="E212" s="9" t="s">
        <v>268</v>
      </c>
      <c r="F212" s="9" t="s">
        <v>266</v>
      </c>
      <c r="G212" s="9" t="s">
        <v>269</v>
      </c>
      <c r="H212" s="9" t="s">
        <v>270</v>
      </c>
      <c r="I212" s="9" t="s">
        <v>109</v>
      </c>
      <c r="J212" s="9"/>
      <c r="K212" s="9"/>
      <c r="L212" s="9" t="s">
        <v>85</v>
      </c>
      <c r="M212" s="9" t="s">
        <v>271</v>
      </c>
      <c r="N212" s="9" t="s">
        <v>70</v>
      </c>
      <c r="O212" s="9" t="s">
        <v>272</v>
      </c>
      <c r="P212" s="9" t="s">
        <v>273</v>
      </c>
    </row>
    <row r="213" spans="1:16" x14ac:dyDescent="0.25">
      <c r="A213" s="43" t="s">
        <v>838</v>
      </c>
      <c r="B213" s="35"/>
      <c r="C213" s="35"/>
      <c r="D213" s="35"/>
      <c r="E213" s="19">
        <f>E206+E207+E208+E209+E210+E212+E205+E211</f>
        <v>28.769999999999996</v>
      </c>
      <c r="F213" s="19">
        <f t="shared" ref="F213:P213" si="10">F206+F207+F208+F209+F210+F212+F205+F211</f>
        <v>29.08</v>
      </c>
      <c r="G213" s="19">
        <f t="shared" si="10"/>
        <v>149.16</v>
      </c>
      <c r="H213" s="19">
        <f t="shared" si="10"/>
        <v>977.47</v>
      </c>
      <c r="I213" s="19">
        <f t="shared" si="10"/>
        <v>1.1500000000000001</v>
      </c>
      <c r="J213" s="19">
        <f t="shared" si="10"/>
        <v>99.75</v>
      </c>
      <c r="K213" s="19">
        <f t="shared" si="10"/>
        <v>513.25</v>
      </c>
      <c r="L213" s="19">
        <f t="shared" si="10"/>
        <v>11.219999999999999</v>
      </c>
      <c r="M213" s="19">
        <f t="shared" si="10"/>
        <v>209.77999999999997</v>
      </c>
      <c r="N213" s="19">
        <f t="shared" si="10"/>
        <v>570.5</v>
      </c>
      <c r="O213" s="19">
        <f t="shared" si="10"/>
        <v>287.34999999999997</v>
      </c>
      <c r="P213" s="19">
        <f t="shared" si="10"/>
        <v>13.72</v>
      </c>
    </row>
    <row r="214" spans="1:16" x14ac:dyDescent="0.25">
      <c r="A214" s="44" t="s">
        <v>152</v>
      </c>
      <c r="B214" s="45"/>
      <c r="C214" s="45"/>
      <c r="D214" s="46"/>
      <c r="E214" s="9">
        <f t="shared" ref="E214:P214" si="11">E203+E213</f>
        <v>47.169999999999995</v>
      </c>
      <c r="F214" s="9">
        <f t="shared" si="11"/>
        <v>46.45</v>
      </c>
      <c r="G214" s="9">
        <f t="shared" si="11"/>
        <v>229.55</v>
      </c>
      <c r="H214" s="9">
        <f t="shared" si="11"/>
        <v>1532.16</v>
      </c>
      <c r="I214" s="9">
        <f t="shared" si="11"/>
        <v>1.58</v>
      </c>
      <c r="J214" s="9">
        <f t="shared" si="11"/>
        <v>139.22999999999999</v>
      </c>
      <c r="K214" s="9">
        <f t="shared" si="11"/>
        <v>640.77</v>
      </c>
      <c r="L214" s="9">
        <f t="shared" si="11"/>
        <v>13.629999999999999</v>
      </c>
      <c r="M214" s="9">
        <f t="shared" si="11"/>
        <v>400.53</v>
      </c>
      <c r="N214" s="9">
        <f t="shared" si="11"/>
        <v>806.86</v>
      </c>
      <c r="O214" s="9">
        <f t="shared" si="11"/>
        <v>350.15999999999997</v>
      </c>
      <c r="P214" s="9">
        <f t="shared" si="11"/>
        <v>17.21</v>
      </c>
    </row>
    <row r="215" spans="1:16" x14ac:dyDescent="0.25">
      <c r="A215" s="11"/>
      <c r="B215" s="11"/>
      <c r="C215" s="11"/>
      <c r="D215" s="11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</row>
    <row r="216" spans="1:16" x14ac:dyDescent="0.25">
      <c r="A216" s="1" t="s">
        <v>0</v>
      </c>
      <c r="B216" s="2"/>
      <c r="C216" s="2"/>
      <c r="D216" s="2"/>
      <c r="E216" s="2"/>
      <c r="F216" s="2"/>
      <c r="G216" s="2"/>
      <c r="H216" s="2"/>
      <c r="I216" s="2"/>
      <c r="J216" s="2"/>
      <c r="K216" s="3"/>
      <c r="L216" s="3"/>
      <c r="M216" s="3"/>
      <c r="N216" s="3"/>
      <c r="O216" s="3"/>
      <c r="P216" s="3"/>
    </row>
    <row r="217" spans="1:16" x14ac:dyDescent="0.25">
      <c r="A217" s="47" t="s">
        <v>768</v>
      </c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</row>
    <row r="218" spans="1:16" x14ac:dyDescent="0.25">
      <c r="A218" s="4" t="s">
        <v>2</v>
      </c>
      <c r="B218" s="5"/>
      <c r="C218" s="5"/>
      <c r="D218" s="5"/>
      <c r="E218" s="10" t="s">
        <v>3</v>
      </c>
      <c r="F218" s="27" t="s">
        <v>460</v>
      </c>
      <c r="G218" s="27"/>
      <c r="H218" s="27"/>
      <c r="I218" s="29"/>
      <c r="J218" s="29"/>
      <c r="K218" s="30"/>
      <c r="L218" s="30"/>
      <c r="M218" s="30"/>
      <c r="N218" s="30"/>
      <c r="O218" s="30"/>
      <c r="P218" s="30"/>
    </row>
    <row r="219" spans="1:16" x14ac:dyDescent="0.25">
      <c r="A219" s="41"/>
      <c r="B219" s="41"/>
      <c r="C219" s="41"/>
      <c r="D219" s="42" t="s">
        <v>5</v>
      </c>
      <c r="E219" s="42"/>
      <c r="F219" s="6" t="s">
        <v>27</v>
      </c>
      <c r="G219" s="5"/>
      <c r="H219" s="5"/>
      <c r="I219" s="42" t="s">
        <v>7</v>
      </c>
      <c r="J219" s="42"/>
      <c r="K219" s="41" t="s">
        <v>8</v>
      </c>
      <c r="L219" s="41"/>
      <c r="M219" s="41"/>
      <c r="N219" s="41"/>
      <c r="O219" s="41"/>
      <c r="P219" s="41"/>
    </row>
    <row r="220" spans="1:16" x14ac:dyDescent="0.25">
      <c r="A220" s="59" t="s">
        <v>9</v>
      </c>
      <c r="B220" s="61" t="s">
        <v>10</v>
      </c>
      <c r="C220" s="62"/>
      <c r="D220" s="59" t="s">
        <v>11</v>
      </c>
      <c r="E220" s="54" t="s">
        <v>12</v>
      </c>
      <c r="F220" s="55"/>
      <c r="G220" s="56"/>
      <c r="H220" s="59" t="s">
        <v>13</v>
      </c>
      <c r="I220" s="54" t="s">
        <v>14</v>
      </c>
      <c r="J220" s="55"/>
      <c r="K220" s="55"/>
      <c r="L220" s="56"/>
      <c r="M220" s="54" t="s">
        <v>15</v>
      </c>
      <c r="N220" s="55"/>
      <c r="O220" s="55"/>
      <c r="P220" s="56"/>
    </row>
    <row r="221" spans="1:16" x14ac:dyDescent="0.25">
      <c r="A221" s="60"/>
      <c r="B221" s="63"/>
      <c r="C221" s="64"/>
      <c r="D221" s="60"/>
      <c r="E221" s="7" t="s">
        <v>16</v>
      </c>
      <c r="F221" s="7" t="s">
        <v>17</v>
      </c>
      <c r="G221" s="7" t="s">
        <v>18</v>
      </c>
      <c r="H221" s="60"/>
      <c r="I221" s="7" t="s">
        <v>19</v>
      </c>
      <c r="J221" s="7" t="s">
        <v>20</v>
      </c>
      <c r="K221" s="7" t="s">
        <v>21</v>
      </c>
      <c r="L221" s="7" t="s">
        <v>22</v>
      </c>
      <c r="M221" s="7" t="s">
        <v>23</v>
      </c>
      <c r="N221" s="7" t="s">
        <v>24</v>
      </c>
      <c r="O221" s="7" t="s">
        <v>25</v>
      </c>
      <c r="P221" s="7" t="s">
        <v>26</v>
      </c>
    </row>
    <row r="222" spans="1:16" x14ac:dyDescent="0.25">
      <c r="A222" s="8" t="s">
        <v>6</v>
      </c>
      <c r="B222" s="57" t="s">
        <v>27</v>
      </c>
      <c r="C222" s="58"/>
      <c r="D222" s="8" t="s">
        <v>28</v>
      </c>
      <c r="E222" s="8" t="s">
        <v>29</v>
      </c>
      <c r="F222" s="8" t="s">
        <v>30</v>
      </c>
      <c r="G222" s="8" t="s">
        <v>31</v>
      </c>
      <c r="H222" s="8" t="s">
        <v>32</v>
      </c>
      <c r="I222" s="8" t="s">
        <v>33</v>
      </c>
      <c r="J222" s="8" t="s">
        <v>34</v>
      </c>
      <c r="K222" s="8" t="s">
        <v>35</v>
      </c>
      <c r="L222" s="8" t="s">
        <v>36</v>
      </c>
      <c r="M222" s="8" t="s">
        <v>37</v>
      </c>
      <c r="N222" s="8" t="s">
        <v>38</v>
      </c>
      <c r="O222" s="8" t="s">
        <v>39</v>
      </c>
      <c r="P222" s="8" t="s">
        <v>40</v>
      </c>
    </row>
    <row r="223" spans="1:16" ht="33.75" customHeight="1" x14ac:dyDescent="0.25">
      <c r="A223" s="51" t="s">
        <v>41</v>
      </c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3"/>
    </row>
    <row r="224" spans="1:16" x14ac:dyDescent="0.25">
      <c r="A224" s="9" t="s">
        <v>769</v>
      </c>
      <c r="B224" s="31" t="s">
        <v>770</v>
      </c>
      <c r="C224" s="31"/>
      <c r="D224" s="9" t="s">
        <v>295</v>
      </c>
      <c r="E224" s="9" t="s">
        <v>771</v>
      </c>
      <c r="F224" s="9" t="s">
        <v>772</v>
      </c>
      <c r="G224" s="9" t="s">
        <v>773</v>
      </c>
      <c r="H224" s="9" t="s">
        <v>774</v>
      </c>
      <c r="I224" s="9" t="s">
        <v>129</v>
      </c>
      <c r="J224" s="9" t="s">
        <v>775</v>
      </c>
      <c r="K224" s="9" t="s">
        <v>776</v>
      </c>
      <c r="L224" s="9" t="s">
        <v>524</v>
      </c>
      <c r="M224" s="9" t="s">
        <v>777</v>
      </c>
      <c r="N224" s="9" t="s">
        <v>778</v>
      </c>
      <c r="O224" s="9" t="s">
        <v>779</v>
      </c>
      <c r="P224" s="9" t="s">
        <v>780</v>
      </c>
    </row>
    <row r="225" spans="1:16" x14ac:dyDescent="0.25">
      <c r="A225" s="9" t="s">
        <v>303</v>
      </c>
      <c r="B225" s="31" t="s">
        <v>263</v>
      </c>
      <c r="C225" s="31"/>
      <c r="D225" s="9" t="s">
        <v>56</v>
      </c>
      <c r="E225" s="9"/>
      <c r="F225" s="9"/>
      <c r="G225" s="9" t="s">
        <v>264</v>
      </c>
      <c r="H225" s="9" t="s">
        <v>265</v>
      </c>
      <c r="I225" s="9"/>
      <c r="J225" s="9"/>
      <c r="K225" s="9"/>
      <c r="L225" s="9"/>
      <c r="M225" s="9" t="s">
        <v>266</v>
      </c>
      <c r="N225" s="9"/>
      <c r="O225" s="9"/>
      <c r="P225" s="9" t="s">
        <v>208</v>
      </c>
    </row>
    <row r="226" spans="1:16" ht="34.5" customHeight="1" x14ac:dyDescent="0.25">
      <c r="A226" s="9" t="s">
        <v>304</v>
      </c>
      <c r="B226" s="31" t="s">
        <v>156</v>
      </c>
      <c r="C226" s="31"/>
      <c r="D226" s="9" t="s">
        <v>305</v>
      </c>
      <c r="E226" s="9" t="s">
        <v>110</v>
      </c>
      <c r="F226" s="9" t="s">
        <v>140</v>
      </c>
      <c r="G226" s="9" t="s">
        <v>306</v>
      </c>
      <c r="H226" s="9" t="s">
        <v>307</v>
      </c>
      <c r="I226" s="9" t="s">
        <v>308</v>
      </c>
      <c r="J226" s="9"/>
      <c r="K226" s="9"/>
      <c r="L226" s="9" t="s">
        <v>273</v>
      </c>
      <c r="M226" s="9" t="s">
        <v>37</v>
      </c>
      <c r="N226" s="9" t="s">
        <v>70</v>
      </c>
      <c r="O226" s="9" t="s">
        <v>309</v>
      </c>
      <c r="P226" s="9" t="s">
        <v>167</v>
      </c>
    </row>
    <row r="227" spans="1:16" x14ac:dyDescent="0.25">
      <c r="A227" s="9" t="s">
        <v>394</v>
      </c>
      <c r="B227" s="31" t="s">
        <v>395</v>
      </c>
      <c r="C227" s="31"/>
      <c r="D227" s="9" t="s">
        <v>35</v>
      </c>
      <c r="E227" s="9" t="s">
        <v>286</v>
      </c>
      <c r="F227" s="9" t="s">
        <v>396</v>
      </c>
      <c r="G227" s="9" t="s">
        <v>47</v>
      </c>
      <c r="H227" s="9" t="s">
        <v>397</v>
      </c>
      <c r="I227" s="9"/>
      <c r="J227" s="9"/>
      <c r="K227" s="9" t="s">
        <v>62</v>
      </c>
      <c r="L227" s="9" t="s">
        <v>133</v>
      </c>
      <c r="M227" s="9" t="s">
        <v>268</v>
      </c>
      <c r="N227" s="9" t="s">
        <v>28</v>
      </c>
      <c r="O227" s="9"/>
      <c r="P227" s="9" t="s">
        <v>227</v>
      </c>
    </row>
    <row r="228" spans="1:16" x14ac:dyDescent="0.25">
      <c r="A228" s="9" t="s">
        <v>669</v>
      </c>
      <c r="B228" s="31" t="s">
        <v>476</v>
      </c>
      <c r="C228" s="31"/>
      <c r="D228" s="9" t="s">
        <v>35</v>
      </c>
      <c r="E228" s="9" t="s">
        <v>180</v>
      </c>
      <c r="F228" s="9" t="s">
        <v>670</v>
      </c>
      <c r="G228" s="9"/>
      <c r="H228" s="9" t="s">
        <v>513</v>
      </c>
      <c r="I228" s="9"/>
      <c r="J228" s="9" t="s">
        <v>100</v>
      </c>
      <c r="K228" s="9" t="s">
        <v>671</v>
      </c>
      <c r="L228" s="9" t="s">
        <v>325</v>
      </c>
      <c r="M228" s="9" t="s">
        <v>42</v>
      </c>
      <c r="N228" s="9" t="s">
        <v>305</v>
      </c>
      <c r="O228" s="9" t="s">
        <v>464</v>
      </c>
      <c r="P228" s="9" t="s">
        <v>100</v>
      </c>
    </row>
    <row r="229" spans="1:16" x14ac:dyDescent="0.25">
      <c r="A229" s="9" t="s">
        <v>204</v>
      </c>
      <c r="B229" s="31" t="s">
        <v>205</v>
      </c>
      <c r="C229" s="31"/>
      <c r="D229" s="9" t="s">
        <v>42</v>
      </c>
      <c r="E229" s="9" t="s">
        <v>136</v>
      </c>
      <c r="F229" s="9" t="s">
        <v>136</v>
      </c>
      <c r="G229" s="9" t="s">
        <v>206</v>
      </c>
      <c r="H229" s="9" t="s">
        <v>207</v>
      </c>
      <c r="I229" s="9" t="s">
        <v>208</v>
      </c>
      <c r="J229" s="9" t="s">
        <v>140</v>
      </c>
      <c r="K229" s="9"/>
      <c r="L229" s="9"/>
      <c r="M229" s="9" t="s">
        <v>209</v>
      </c>
      <c r="N229" s="9"/>
      <c r="O229" s="9" t="s">
        <v>39</v>
      </c>
      <c r="P229" s="9" t="s">
        <v>133</v>
      </c>
    </row>
    <row r="230" spans="1:16" x14ac:dyDescent="0.25">
      <c r="A230" s="43" t="s">
        <v>839</v>
      </c>
      <c r="B230" s="35"/>
      <c r="C230" s="35"/>
      <c r="D230" s="35"/>
      <c r="E230" s="9" t="s">
        <v>781</v>
      </c>
      <c r="F230" s="9" t="s">
        <v>782</v>
      </c>
      <c r="G230" s="9" t="s">
        <v>783</v>
      </c>
      <c r="H230" s="9" t="s">
        <v>784</v>
      </c>
      <c r="I230" s="9" t="s">
        <v>785</v>
      </c>
      <c r="J230" s="9" t="s">
        <v>786</v>
      </c>
      <c r="K230" s="9" t="s">
        <v>787</v>
      </c>
      <c r="L230" s="9" t="s">
        <v>788</v>
      </c>
      <c r="M230" s="9" t="s">
        <v>789</v>
      </c>
      <c r="N230" s="9" t="s">
        <v>790</v>
      </c>
      <c r="O230" s="9" t="s">
        <v>791</v>
      </c>
      <c r="P230" s="9" t="s">
        <v>792</v>
      </c>
    </row>
    <row r="231" spans="1:16" x14ac:dyDescent="0.25">
      <c r="A231" s="51" t="s">
        <v>93</v>
      </c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3"/>
    </row>
    <row r="232" spans="1:16" x14ac:dyDescent="0.25">
      <c r="A232" s="9" t="s">
        <v>793</v>
      </c>
      <c r="B232" s="31" t="s">
        <v>794</v>
      </c>
      <c r="C232" s="31"/>
      <c r="D232" s="9" t="s">
        <v>335</v>
      </c>
      <c r="E232" s="9" t="s">
        <v>575</v>
      </c>
      <c r="F232" s="9" t="s">
        <v>795</v>
      </c>
      <c r="G232" s="9" t="s">
        <v>796</v>
      </c>
      <c r="H232" s="9" t="s">
        <v>797</v>
      </c>
      <c r="I232" s="9" t="s">
        <v>405</v>
      </c>
      <c r="J232" s="9" t="s">
        <v>243</v>
      </c>
      <c r="K232" s="9" t="s">
        <v>244</v>
      </c>
      <c r="L232" s="9" t="s">
        <v>753</v>
      </c>
      <c r="M232" s="9" t="s">
        <v>798</v>
      </c>
      <c r="N232" s="9" t="s">
        <v>799</v>
      </c>
      <c r="O232" s="9" t="s">
        <v>800</v>
      </c>
      <c r="P232" s="9" t="s">
        <v>801</v>
      </c>
    </row>
    <row r="233" spans="1:16" ht="28.5" customHeight="1" x14ac:dyDescent="0.25">
      <c r="A233" s="9">
        <v>502.53</v>
      </c>
      <c r="B233" s="31" t="s">
        <v>844</v>
      </c>
      <c r="C233" s="31"/>
      <c r="D233" s="9" t="s">
        <v>281</v>
      </c>
      <c r="E233" s="9">
        <v>9.9499999999999993</v>
      </c>
      <c r="F233" s="9">
        <v>9.48</v>
      </c>
      <c r="G233" s="9">
        <v>8.57</v>
      </c>
      <c r="H233" s="9">
        <v>159.02000000000001</v>
      </c>
      <c r="I233" s="9">
        <v>0.09</v>
      </c>
      <c r="J233" s="9">
        <v>2.59</v>
      </c>
      <c r="K233" s="9">
        <v>66.19</v>
      </c>
      <c r="L233" s="9">
        <v>1.1000000000000001</v>
      </c>
      <c r="M233" s="9">
        <v>34.14</v>
      </c>
      <c r="N233" s="9">
        <v>96.72</v>
      </c>
      <c r="O233" s="9">
        <v>14.95</v>
      </c>
      <c r="P233" s="9">
        <v>1.01</v>
      </c>
    </row>
    <row r="234" spans="1:16" ht="18" customHeight="1" x14ac:dyDescent="0.25">
      <c r="A234" s="9" t="s">
        <v>802</v>
      </c>
      <c r="B234" s="31" t="s">
        <v>813</v>
      </c>
      <c r="C234" s="31"/>
      <c r="D234" s="9" t="s">
        <v>463</v>
      </c>
      <c r="E234" s="9" t="s">
        <v>803</v>
      </c>
      <c r="F234" s="9" t="s">
        <v>804</v>
      </c>
      <c r="G234" s="9" t="s">
        <v>805</v>
      </c>
      <c r="H234" s="9" t="s">
        <v>806</v>
      </c>
      <c r="I234" s="9" t="s">
        <v>118</v>
      </c>
      <c r="J234" s="9"/>
      <c r="K234" s="9" t="s">
        <v>62</v>
      </c>
      <c r="L234" s="9" t="s">
        <v>201</v>
      </c>
      <c r="M234" s="9" t="s">
        <v>807</v>
      </c>
      <c r="N234" s="9" t="s">
        <v>808</v>
      </c>
      <c r="O234" s="9" t="s">
        <v>122</v>
      </c>
      <c r="P234" s="9" t="s">
        <v>809</v>
      </c>
    </row>
    <row r="235" spans="1:16" x14ac:dyDescent="0.25">
      <c r="A235" s="20">
        <v>294.01</v>
      </c>
      <c r="B235" s="36" t="s">
        <v>818</v>
      </c>
      <c r="C235" s="36"/>
      <c r="D235" s="22">
        <v>200</v>
      </c>
      <c r="E235" s="20">
        <v>0.16</v>
      </c>
      <c r="F235" s="20">
        <v>0.16</v>
      </c>
      <c r="G235" s="20">
        <v>18.89</v>
      </c>
      <c r="H235" s="20">
        <v>78.650000000000006</v>
      </c>
      <c r="I235" s="20">
        <v>0.01</v>
      </c>
      <c r="J235" s="22">
        <v>4</v>
      </c>
      <c r="K235" s="22">
        <v>2</v>
      </c>
      <c r="L235" s="20">
        <v>0.08</v>
      </c>
      <c r="M235" s="20">
        <v>6.85</v>
      </c>
      <c r="N235" s="23">
        <v>4.4000000000000004</v>
      </c>
      <c r="O235" s="23">
        <v>3.6</v>
      </c>
      <c r="P235" s="20">
        <v>0.93</v>
      </c>
    </row>
    <row r="236" spans="1:16" ht="32.25" customHeight="1" x14ac:dyDescent="0.25">
      <c r="A236" s="9" t="s">
        <v>362</v>
      </c>
      <c r="B236" s="31" t="s">
        <v>156</v>
      </c>
      <c r="C236" s="31"/>
      <c r="D236" s="9" t="s">
        <v>267</v>
      </c>
      <c r="E236" s="9" t="s">
        <v>268</v>
      </c>
      <c r="F236" s="9" t="s">
        <v>266</v>
      </c>
      <c r="G236" s="9" t="s">
        <v>363</v>
      </c>
      <c r="H236" s="9" t="s">
        <v>364</v>
      </c>
      <c r="I236" s="9" t="s">
        <v>133</v>
      </c>
      <c r="J236" s="9"/>
      <c r="K236" s="9"/>
      <c r="L236" s="9" t="s">
        <v>365</v>
      </c>
      <c r="M236" s="9" t="s">
        <v>31</v>
      </c>
      <c r="N236" s="9" t="s">
        <v>366</v>
      </c>
      <c r="O236" s="9" t="s">
        <v>367</v>
      </c>
      <c r="P236" s="9" t="s">
        <v>78</v>
      </c>
    </row>
    <row r="237" spans="1:16" x14ac:dyDescent="0.25">
      <c r="A237" s="9" t="s">
        <v>151</v>
      </c>
      <c r="B237" s="31" t="s">
        <v>159</v>
      </c>
      <c r="C237" s="31"/>
      <c r="D237" s="9" t="s">
        <v>267</v>
      </c>
      <c r="E237" s="9" t="s">
        <v>268</v>
      </c>
      <c r="F237" s="9" t="s">
        <v>266</v>
      </c>
      <c r="G237" s="9" t="s">
        <v>269</v>
      </c>
      <c r="H237" s="9" t="s">
        <v>270</v>
      </c>
      <c r="I237" s="9" t="s">
        <v>109</v>
      </c>
      <c r="J237" s="9"/>
      <c r="K237" s="9"/>
      <c r="L237" s="9" t="s">
        <v>85</v>
      </c>
      <c r="M237" s="9" t="s">
        <v>271</v>
      </c>
      <c r="N237" s="9" t="s">
        <v>70</v>
      </c>
      <c r="O237" s="9" t="s">
        <v>272</v>
      </c>
      <c r="P237" s="9" t="s">
        <v>273</v>
      </c>
    </row>
    <row r="238" spans="1:16" x14ac:dyDescent="0.25">
      <c r="A238" s="43" t="s">
        <v>832</v>
      </c>
      <c r="B238" s="35"/>
      <c r="C238" s="35"/>
      <c r="D238" s="35"/>
      <c r="E238" s="19">
        <f>E232+E233+E234+E235+E236+E237</f>
        <v>27.829999999999995</v>
      </c>
      <c r="F238" s="19">
        <f t="shared" ref="F238:P238" si="12">F232+F233+F234+F235+F236+F237</f>
        <v>22.860000000000003</v>
      </c>
      <c r="G238" s="19">
        <f t="shared" si="12"/>
        <v>121.8</v>
      </c>
      <c r="H238" s="19">
        <f t="shared" si="12"/>
        <v>803.62</v>
      </c>
      <c r="I238" s="19">
        <f t="shared" si="12"/>
        <v>0.67999999999999994</v>
      </c>
      <c r="J238" s="19">
        <f t="shared" si="12"/>
        <v>18.240000000000002</v>
      </c>
      <c r="K238" s="19">
        <f t="shared" si="12"/>
        <v>375.09</v>
      </c>
      <c r="L238" s="19">
        <f t="shared" si="12"/>
        <v>5.17</v>
      </c>
      <c r="M238" s="19">
        <f t="shared" si="12"/>
        <v>111.97999999999999</v>
      </c>
      <c r="N238" s="19">
        <f t="shared" si="12"/>
        <v>304.65999999999997</v>
      </c>
      <c r="O238" s="19">
        <f t="shared" si="12"/>
        <v>81.61999999999999</v>
      </c>
      <c r="P238" s="19">
        <f t="shared" si="12"/>
        <v>6.74</v>
      </c>
    </row>
    <row r="239" spans="1:16" x14ac:dyDescent="0.25">
      <c r="A239" s="44" t="s">
        <v>152</v>
      </c>
      <c r="B239" s="45"/>
      <c r="C239" s="45"/>
      <c r="D239" s="46"/>
      <c r="E239" s="19">
        <f>E230+E238</f>
        <v>45.05</v>
      </c>
      <c r="F239" s="9">
        <f t="shared" ref="F239:P239" si="13">F230+F238</f>
        <v>47.94</v>
      </c>
      <c r="G239" s="9">
        <f t="shared" si="13"/>
        <v>204.51999999999998</v>
      </c>
      <c r="H239" s="9">
        <f t="shared" si="13"/>
        <v>1432.27</v>
      </c>
      <c r="I239" s="9">
        <f t="shared" si="13"/>
        <v>1.0499999999999998</v>
      </c>
      <c r="J239" s="9">
        <f t="shared" si="13"/>
        <v>20.25</v>
      </c>
      <c r="K239" s="9">
        <f t="shared" si="13"/>
        <v>512.18999999999994</v>
      </c>
      <c r="L239" s="9">
        <f t="shared" si="13"/>
        <v>6.43</v>
      </c>
      <c r="M239" s="9">
        <f t="shared" si="13"/>
        <v>482.42999999999995</v>
      </c>
      <c r="N239" s="9">
        <f t="shared" si="13"/>
        <v>573.14</v>
      </c>
      <c r="O239" s="9">
        <f t="shared" si="13"/>
        <v>148.79</v>
      </c>
      <c r="P239" s="9">
        <f t="shared" si="13"/>
        <v>9.33</v>
      </c>
    </row>
    <row r="240" spans="1:16" x14ac:dyDescent="0.25">
      <c r="A240" s="44" t="s">
        <v>810</v>
      </c>
      <c r="B240" s="45"/>
      <c r="C240" s="45"/>
      <c r="D240" s="46"/>
      <c r="E240" s="19">
        <f t="shared" ref="E240:P240" si="14">E23+E46+E69+E93+E117+E139+E163+E188+E214+E239</f>
        <v>502.09000000000009</v>
      </c>
      <c r="F240" s="19">
        <f t="shared" si="14"/>
        <v>494.49999999999994</v>
      </c>
      <c r="G240" s="19">
        <f t="shared" si="14"/>
        <v>1991.1699999999998</v>
      </c>
      <c r="H240" s="19">
        <f t="shared" si="14"/>
        <v>14431.21</v>
      </c>
      <c r="I240" s="19">
        <f t="shared" si="14"/>
        <v>11.09</v>
      </c>
      <c r="J240" s="19">
        <f t="shared" si="14"/>
        <v>617.68999999999994</v>
      </c>
      <c r="K240" s="19">
        <f t="shared" si="14"/>
        <v>7207.96</v>
      </c>
      <c r="L240" s="19">
        <f t="shared" si="14"/>
        <v>109.03999999999999</v>
      </c>
      <c r="M240" s="19">
        <f t="shared" si="14"/>
        <v>3621.2100000000005</v>
      </c>
      <c r="N240" s="19">
        <f t="shared" si="14"/>
        <v>6650.45</v>
      </c>
      <c r="O240" s="19">
        <f t="shared" si="14"/>
        <v>1923.48</v>
      </c>
      <c r="P240" s="19">
        <f t="shared" si="14"/>
        <v>117.17999999999999</v>
      </c>
    </row>
    <row r="241" spans="1:16" x14ac:dyDescent="0.25">
      <c r="A241" s="44" t="s">
        <v>810</v>
      </c>
      <c r="B241" s="45"/>
      <c r="C241" s="45"/>
      <c r="D241" s="46"/>
      <c r="E241" s="9">
        <f>E240/10</f>
        <v>50.20900000000001</v>
      </c>
      <c r="F241" s="9">
        <f t="shared" ref="F241:P241" si="15">F240/10</f>
        <v>49.449999999999996</v>
      </c>
      <c r="G241" s="9">
        <f t="shared" si="15"/>
        <v>199.11699999999999</v>
      </c>
      <c r="H241" s="9">
        <f t="shared" si="15"/>
        <v>1443.1209999999999</v>
      </c>
      <c r="I241" s="9">
        <f t="shared" si="15"/>
        <v>1.109</v>
      </c>
      <c r="J241" s="9">
        <f t="shared" si="15"/>
        <v>61.768999999999991</v>
      </c>
      <c r="K241" s="9">
        <f t="shared" si="15"/>
        <v>720.79600000000005</v>
      </c>
      <c r="L241" s="9">
        <f t="shared" si="15"/>
        <v>10.904</v>
      </c>
      <c r="M241" s="9">
        <f t="shared" si="15"/>
        <v>362.12100000000004</v>
      </c>
      <c r="N241" s="9">
        <f t="shared" si="15"/>
        <v>665.04499999999996</v>
      </c>
      <c r="O241" s="9">
        <f t="shared" si="15"/>
        <v>192.34800000000001</v>
      </c>
      <c r="P241" s="9">
        <f t="shared" si="15"/>
        <v>11.718</v>
      </c>
    </row>
    <row r="242" spans="1:16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</row>
    <row r="243" spans="1:16" x14ac:dyDescent="0.25">
      <c r="A243" s="5"/>
      <c r="B243" s="13" t="s">
        <v>811</v>
      </c>
      <c r="C243" s="5" t="s">
        <v>816</v>
      </c>
      <c r="D243" s="5"/>
      <c r="E243" s="5"/>
      <c r="F243" s="5"/>
      <c r="G243" s="5"/>
      <c r="H243" s="13"/>
      <c r="I243" s="5"/>
      <c r="J243" s="5"/>
      <c r="K243" s="5"/>
      <c r="L243" s="5"/>
      <c r="M243" s="5"/>
      <c r="N243" s="5"/>
      <c r="O243" s="5"/>
      <c r="P243" s="5"/>
    </row>
    <row r="244" spans="1:16" x14ac:dyDescent="0.25">
      <c r="A244" s="5"/>
      <c r="B244" s="5"/>
      <c r="C244" s="5"/>
      <c r="D244" s="5"/>
      <c r="E244" s="5"/>
      <c r="F244" s="5"/>
      <c r="G244" s="14" t="s">
        <v>812</v>
      </c>
      <c r="H244" s="5"/>
      <c r="I244" s="5"/>
      <c r="J244" s="5"/>
      <c r="K244" s="5"/>
      <c r="L244" s="5"/>
      <c r="M244" s="5"/>
      <c r="N244" s="5"/>
      <c r="O244" s="5"/>
      <c r="P244" s="5"/>
    </row>
  </sheetData>
  <mergeCells count="324">
    <mergeCell ref="A239:D239"/>
    <mergeCell ref="A240:D240"/>
    <mergeCell ref="A241:D241"/>
    <mergeCell ref="B233:C233"/>
    <mergeCell ref="B234:C234"/>
    <mergeCell ref="B236:C236"/>
    <mergeCell ref="B237:C237"/>
    <mergeCell ref="A238:D238"/>
    <mergeCell ref="B227:C227"/>
    <mergeCell ref="B228:C228"/>
    <mergeCell ref="B229:C229"/>
    <mergeCell ref="A230:D230"/>
    <mergeCell ref="A231:P231"/>
    <mergeCell ref="B232:C232"/>
    <mergeCell ref="B235:C235"/>
    <mergeCell ref="M220:P220"/>
    <mergeCell ref="B222:C222"/>
    <mergeCell ref="A223:P223"/>
    <mergeCell ref="B224:C224"/>
    <mergeCell ref="B225:C225"/>
    <mergeCell ref="B226:C226"/>
    <mergeCell ref="A220:A221"/>
    <mergeCell ref="B220:C221"/>
    <mergeCell ref="D220:D221"/>
    <mergeCell ref="E220:G220"/>
    <mergeCell ref="H220:H221"/>
    <mergeCell ref="I220:L220"/>
    <mergeCell ref="A217:P217"/>
    <mergeCell ref="F218:H218"/>
    <mergeCell ref="I218:J218"/>
    <mergeCell ref="K218:P218"/>
    <mergeCell ref="A219:C219"/>
    <mergeCell ref="D219:E219"/>
    <mergeCell ref="I219:J219"/>
    <mergeCell ref="K219:P219"/>
    <mergeCell ref="B208:C208"/>
    <mergeCell ref="B210:C210"/>
    <mergeCell ref="B212:C212"/>
    <mergeCell ref="A213:D213"/>
    <mergeCell ref="A214:D214"/>
    <mergeCell ref="B211:C211"/>
    <mergeCell ref="B209:C209"/>
    <mergeCell ref="B201:C201"/>
    <mergeCell ref="B202:C202"/>
    <mergeCell ref="A203:D203"/>
    <mergeCell ref="A204:P204"/>
    <mergeCell ref="B206:C206"/>
    <mergeCell ref="B207:C207"/>
    <mergeCell ref="M194:P194"/>
    <mergeCell ref="B196:C196"/>
    <mergeCell ref="A197:P197"/>
    <mergeCell ref="B198:C198"/>
    <mergeCell ref="B199:C199"/>
    <mergeCell ref="B200:C200"/>
    <mergeCell ref="A194:A195"/>
    <mergeCell ref="B194:C195"/>
    <mergeCell ref="D194:D195"/>
    <mergeCell ref="E194:G194"/>
    <mergeCell ref="H194:H195"/>
    <mergeCell ref="I194:L194"/>
    <mergeCell ref="B205:C205"/>
    <mergeCell ref="A188:D188"/>
    <mergeCell ref="A191:P191"/>
    <mergeCell ref="F192:H192"/>
    <mergeCell ref="I192:J192"/>
    <mergeCell ref="K192:P192"/>
    <mergeCell ref="A193:C193"/>
    <mergeCell ref="D193:E193"/>
    <mergeCell ref="I193:J193"/>
    <mergeCell ref="K193:P193"/>
    <mergeCell ref="B182:C182"/>
    <mergeCell ref="B183:C183"/>
    <mergeCell ref="B184:C184"/>
    <mergeCell ref="B185:C185"/>
    <mergeCell ref="B186:C186"/>
    <mergeCell ref="A187:D187"/>
    <mergeCell ref="B176:C176"/>
    <mergeCell ref="B177:C177"/>
    <mergeCell ref="B178:C178"/>
    <mergeCell ref="A179:D179"/>
    <mergeCell ref="A180:P180"/>
    <mergeCell ref="B181:C181"/>
    <mergeCell ref="M169:P169"/>
    <mergeCell ref="B171:C171"/>
    <mergeCell ref="A172:P172"/>
    <mergeCell ref="B173:C173"/>
    <mergeCell ref="B174:C174"/>
    <mergeCell ref="B175:C175"/>
    <mergeCell ref="A169:A170"/>
    <mergeCell ref="B169:C170"/>
    <mergeCell ref="D169:D170"/>
    <mergeCell ref="E169:G169"/>
    <mergeCell ref="H169:H170"/>
    <mergeCell ref="I169:L169"/>
    <mergeCell ref="A166:P166"/>
    <mergeCell ref="F167:H167"/>
    <mergeCell ref="I167:J167"/>
    <mergeCell ref="K167:P167"/>
    <mergeCell ref="A168:C168"/>
    <mergeCell ref="D168:E168"/>
    <mergeCell ref="I168:J168"/>
    <mergeCell ref="K168:P168"/>
    <mergeCell ref="B158:C158"/>
    <mergeCell ref="B159:C159"/>
    <mergeCell ref="B160:C160"/>
    <mergeCell ref="B161:C161"/>
    <mergeCell ref="A162:D162"/>
    <mergeCell ref="A163:D163"/>
    <mergeCell ref="B152:C152"/>
    <mergeCell ref="B153:C153"/>
    <mergeCell ref="A154:D154"/>
    <mergeCell ref="A155:P155"/>
    <mergeCell ref="B156:C156"/>
    <mergeCell ref="B157:C157"/>
    <mergeCell ref="M145:P145"/>
    <mergeCell ref="B147:C147"/>
    <mergeCell ref="A148:P148"/>
    <mergeCell ref="B149:C149"/>
    <mergeCell ref="B150:C150"/>
    <mergeCell ref="B151:C151"/>
    <mergeCell ref="A145:A146"/>
    <mergeCell ref="B145:C146"/>
    <mergeCell ref="D145:D146"/>
    <mergeCell ref="E145:G145"/>
    <mergeCell ref="H145:H146"/>
    <mergeCell ref="I145:L145"/>
    <mergeCell ref="H122:H123"/>
    <mergeCell ref="I122:L122"/>
    <mergeCell ref="A142:P142"/>
    <mergeCell ref="F143:H143"/>
    <mergeCell ref="I143:J143"/>
    <mergeCell ref="K143:P143"/>
    <mergeCell ref="A144:C144"/>
    <mergeCell ref="D144:E144"/>
    <mergeCell ref="I144:J144"/>
    <mergeCell ref="K144:P144"/>
    <mergeCell ref="B135:C135"/>
    <mergeCell ref="B136:C136"/>
    <mergeCell ref="B137:C137"/>
    <mergeCell ref="A138:D138"/>
    <mergeCell ref="A139:D139"/>
    <mergeCell ref="B134:C134"/>
    <mergeCell ref="A119:P119"/>
    <mergeCell ref="F120:H120"/>
    <mergeCell ref="I120:J120"/>
    <mergeCell ref="K120:P120"/>
    <mergeCell ref="A121:C121"/>
    <mergeCell ref="D121:E121"/>
    <mergeCell ref="I121:J121"/>
    <mergeCell ref="K121:P121"/>
    <mergeCell ref="B129:C129"/>
    <mergeCell ref="B130:C130"/>
    <mergeCell ref="A131:D131"/>
    <mergeCell ref="A132:P132"/>
    <mergeCell ref="B133:C133"/>
    <mergeCell ref="M122:P122"/>
    <mergeCell ref="B124:C124"/>
    <mergeCell ref="A125:P125"/>
    <mergeCell ref="B126:C126"/>
    <mergeCell ref="B127:C127"/>
    <mergeCell ref="B128:C128"/>
    <mergeCell ref="A122:A123"/>
    <mergeCell ref="B122:C123"/>
    <mergeCell ref="D122:D123"/>
    <mergeCell ref="E122:G122"/>
    <mergeCell ref="B112:C112"/>
    <mergeCell ref="B113:C113"/>
    <mergeCell ref="B114:C114"/>
    <mergeCell ref="B115:C115"/>
    <mergeCell ref="A116:D116"/>
    <mergeCell ref="A117:D117"/>
    <mergeCell ref="B106:C106"/>
    <mergeCell ref="B107:C107"/>
    <mergeCell ref="A108:D108"/>
    <mergeCell ref="A109:P109"/>
    <mergeCell ref="B110:C110"/>
    <mergeCell ref="B111:C111"/>
    <mergeCell ref="M99:P99"/>
    <mergeCell ref="B101:C101"/>
    <mergeCell ref="A102:P102"/>
    <mergeCell ref="B103:C103"/>
    <mergeCell ref="B104:C104"/>
    <mergeCell ref="B105:C105"/>
    <mergeCell ref="A99:A100"/>
    <mergeCell ref="B99:C100"/>
    <mergeCell ref="D99:D100"/>
    <mergeCell ref="E99:G99"/>
    <mergeCell ref="H99:H100"/>
    <mergeCell ref="I99:L99"/>
    <mergeCell ref="A96:P96"/>
    <mergeCell ref="F97:H97"/>
    <mergeCell ref="I97:J97"/>
    <mergeCell ref="K97:P97"/>
    <mergeCell ref="A98:C98"/>
    <mergeCell ref="D98:E98"/>
    <mergeCell ref="I98:J98"/>
    <mergeCell ref="K98:P98"/>
    <mergeCell ref="B88:C88"/>
    <mergeCell ref="B89:C89"/>
    <mergeCell ref="B90:C90"/>
    <mergeCell ref="B91:C91"/>
    <mergeCell ref="A92:D92"/>
    <mergeCell ref="A93:D93"/>
    <mergeCell ref="B82:C82"/>
    <mergeCell ref="B83:C83"/>
    <mergeCell ref="A84:D84"/>
    <mergeCell ref="A85:P85"/>
    <mergeCell ref="B86:C86"/>
    <mergeCell ref="B87:C87"/>
    <mergeCell ref="M75:P75"/>
    <mergeCell ref="B77:C77"/>
    <mergeCell ref="A78:P78"/>
    <mergeCell ref="B79:C79"/>
    <mergeCell ref="B80:C80"/>
    <mergeCell ref="B81:C81"/>
    <mergeCell ref="A75:A76"/>
    <mergeCell ref="B75:C76"/>
    <mergeCell ref="D75:D76"/>
    <mergeCell ref="E75:G75"/>
    <mergeCell ref="H75:H76"/>
    <mergeCell ref="I75:L75"/>
    <mergeCell ref="F73:H73"/>
    <mergeCell ref="I73:J73"/>
    <mergeCell ref="K73:P73"/>
    <mergeCell ref="A74:C74"/>
    <mergeCell ref="D74:E74"/>
    <mergeCell ref="I74:J74"/>
    <mergeCell ref="K74:P74"/>
    <mergeCell ref="B65:C65"/>
    <mergeCell ref="B66:C66"/>
    <mergeCell ref="B67:C67"/>
    <mergeCell ref="A68:D68"/>
    <mergeCell ref="A69:D69"/>
    <mergeCell ref="A72:P72"/>
    <mergeCell ref="B59:C59"/>
    <mergeCell ref="A60:D60"/>
    <mergeCell ref="A61:P61"/>
    <mergeCell ref="B62:C62"/>
    <mergeCell ref="B63:C63"/>
    <mergeCell ref="B64:C64"/>
    <mergeCell ref="M52:P52"/>
    <mergeCell ref="B54:C54"/>
    <mergeCell ref="A55:P55"/>
    <mergeCell ref="B56:C56"/>
    <mergeCell ref="B57:C57"/>
    <mergeCell ref="B58:C58"/>
    <mergeCell ref="A52:A53"/>
    <mergeCell ref="B52:C53"/>
    <mergeCell ref="D52:D53"/>
    <mergeCell ref="E52:G52"/>
    <mergeCell ref="H52:H53"/>
    <mergeCell ref="I52:L52"/>
    <mergeCell ref="A49:P49"/>
    <mergeCell ref="F50:H50"/>
    <mergeCell ref="I50:J50"/>
    <mergeCell ref="K50:P50"/>
    <mergeCell ref="A51:C51"/>
    <mergeCell ref="D51:E51"/>
    <mergeCell ref="I51:J51"/>
    <mergeCell ref="K51:P51"/>
    <mergeCell ref="B41:C41"/>
    <mergeCell ref="B42:C42"/>
    <mergeCell ref="B43:C43"/>
    <mergeCell ref="B44:C44"/>
    <mergeCell ref="A45:D45"/>
    <mergeCell ref="A46:D46"/>
    <mergeCell ref="B35:C35"/>
    <mergeCell ref="B36:C36"/>
    <mergeCell ref="A37:D37"/>
    <mergeCell ref="A38:P38"/>
    <mergeCell ref="B39:C39"/>
    <mergeCell ref="B40:C40"/>
    <mergeCell ref="M28:P28"/>
    <mergeCell ref="B30:C30"/>
    <mergeCell ref="A31:P31"/>
    <mergeCell ref="B32:C32"/>
    <mergeCell ref="B33:C33"/>
    <mergeCell ref="B34:C34"/>
    <mergeCell ref="A28:A29"/>
    <mergeCell ref="B28:C29"/>
    <mergeCell ref="D28:D29"/>
    <mergeCell ref="E28:G28"/>
    <mergeCell ref="H28:H29"/>
    <mergeCell ref="I28:L28"/>
    <mergeCell ref="B16:C16"/>
    <mergeCell ref="F26:H26"/>
    <mergeCell ref="I26:J26"/>
    <mergeCell ref="K26:P26"/>
    <mergeCell ref="A13:D13"/>
    <mergeCell ref="A14:P14"/>
    <mergeCell ref="B15:C15"/>
    <mergeCell ref="B17:C17"/>
    <mergeCell ref="A27:C27"/>
    <mergeCell ref="D27:E27"/>
    <mergeCell ref="I27:J27"/>
    <mergeCell ref="K27:P27"/>
    <mergeCell ref="B18:C18"/>
    <mergeCell ref="B19:C19"/>
    <mergeCell ref="B21:C21"/>
    <mergeCell ref="A22:D22"/>
    <mergeCell ref="A23:D23"/>
    <mergeCell ref="A25:P25"/>
    <mergeCell ref="B20:C20"/>
    <mergeCell ref="A2:P2"/>
    <mergeCell ref="F3:H3"/>
    <mergeCell ref="I3:J3"/>
    <mergeCell ref="K3:P3"/>
    <mergeCell ref="A4:C4"/>
    <mergeCell ref="D4:E4"/>
    <mergeCell ref="I4:J4"/>
    <mergeCell ref="K4:P4"/>
    <mergeCell ref="B12:C12"/>
    <mergeCell ref="M5:P5"/>
    <mergeCell ref="B7:C7"/>
    <mergeCell ref="A8:P8"/>
    <mergeCell ref="B9:C9"/>
    <mergeCell ref="B10:C10"/>
    <mergeCell ref="B11:C11"/>
    <mergeCell ref="A5:A6"/>
    <mergeCell ref="B5:C6"/>
    <mergeCell ref="D5:D6"/>
    <mergeCell ref="E5:G5"/>
    <mergeCell ref="H5:H6"/>
    <mergeCell ref="I5:L5"/>
  </mergeCells>
  <pageMargins left="1" right="1" top="1" bottom="1" header="0.5" footer="0.5"/>
  <pageSetup paperSize="9" scale="71" orientation="landscape" r:id="rId1"/>
  <rowBreaks count="9" manualBreakCount="9">
    <brk id="23" max="16383" man="1"/>
    <brk id="46" max="16383" man="1"/>
    <brk id="69" max="16383" man="1"/>
    <brk id="93" max="16383" man="1"/>
    <brk id="117" max="16383" man="1"/>
    <brk id="139" max="16383" man="1"/>
    <brk id="163" max="16383" man="1"/>
    <brk id="188" max="16383" man="1"/>
    <brk id="2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Лист2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2021-09-08T06:19:00Z</dcterms:modified>
</cp:coreProperties>
</file>